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0480" windowHeight="14100" tabRatio="500" activeTab="2"/>
  </bookViews>
  <sheets>
    <sheet name="Sheet1" sheetId="1" r:id="rId1"/>
    <sheet name="Sheet2" sheetId="2" r:id="rId2"/>
    <sheet name="Sheet3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I8" i="3" l="1"/>
  <c r="AI9" i="3"/>
  <c r="AI10" i="3"/>
  <c r="AI11" i="3"/>
  <c r="AI12" i="3"/>
  <c r="AI13" i="3"/>
  <c r="AI14" i="3"/>
  <c r="AI15" i="3"/>
  <c r="AI16" i="3"/>
  <c r="AI17" i="3"/>
  <c r="AI18" i="3"/>
  <c r="AI19" i="3"/>
  <c r="AI20" i="3"/>
  <c r="AI21" i="3"/>
  <c r="AI7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B21" i="3"/>
  <c r="AC21" i="3"/>
  <c r="AB20" i="3"/>
  <c r="AC20" i="3"/>
  <c r="AB19" i="3"/>
  <c r="AC19" i="3"/>
  <c r="AB18" i="3"/>
  <c r="AC18" i="3"/>
  <c r="AB17" i="3"/>
  <c r="AC17" i="3"/>
  <c r="AB16" i="3"/>
  <c r="AC16" i="3"/>
  <c r="AB15" i="3"/>
  <c r="AC15" i="3"/>
  <c r="AB14" i="3"/>
  <c r="AC14" i="3"/>
  <c r="AB13" i="3"/>
  <c r="AC13" i="3"/>
  <c r="AB12" i="3"/>
  <c r="AC12" i="3"/>
  <c r="AB11" i="3"/>
  <c r="AC11" i="3"/>
  <c r="AB10" i="3"/>
  <c r="AC10" i="3"/>
  <c r="AB9" i="3"/>
  <c r="AC9" i="3"/>
  <c r="AB8" i="3"/>
  <c r="AC8" i="3"/>
  <c r="AB7" i="3"/>
  <c r="AC7" i="3"/>
  <c r="V21" i="3"/>
  <c r="W21" i="3"/>
  <c r="V20" i="3"/>
  <c r="W20" i="3"/>
  <c r="V19" i="3"/>
  <c r="W19" i="3"/>
  <c r="V18" i="3"/>
  <c r="W18" i="3"/>
  <c r="V17" i="3"/>
  <c r="W17" i="3"/>
  <c r="V16" i="3"/>
  <c r="W16" i="3"/>
  <c r="V15" i="3"/>
  <c r="W15" i="3"/>
  <c r="V14" i="3"/>
  <c r="W14" i="3"/>
  <c r="V13" i="3"/>
  <c r="W13" i="3"/>
  <c r="V12" i="3"/>
  <c r="W12" i="3"/>
  <c r="V11" i="3"/>
  <c r="W11" i="3"/>
  <c r="V10" i="3"/>
  <c r="W10" i="3"/>
  <c r="V9" i="3"/>
  <c r="W9" i="3"/>
  <c r="V8" i="3"/>
  <c r="W8" i="3"/>
  <c r="V7" i="3"/>
  <c r="W7" i="3"/>
  <c r="P11" i="3"/>
  <c r="Q11" i="3"/>
  <c r="P12" i="3"/>
  <c r="Q12" i="3"/>
  <c r="P21" i="3"/>
  <c r="Q21" i="3"/>
  <c r="P20" i="3"/>
  <c r="Q20" i="3"/>
  <c r="P19" i="3"/>
  <c r="Q19" i="3"/>
  <c r="P18" i="3"/>
  <c r="Q18" i="3"/>
  <c r="P17" i="3"/>
  <c r="Q17" i="3"/>
  <c r="P16" i="3"/>
  <c r="Q16" i="3"/>
  <c r="P15" i="3"/>
  <c r="Q15" i="3"/>
  <c r="P14" i="3"/>
  <c r="Q14" i="3"/>
  <c r="P13" i="3"/>
  <c r="Q13" i="3"/>
  <c r="P10" i="3"/>
  <c r="Q10" i="3"/>
  <c r="P9" i="3"/>
  <c r="Q9" i="3"/>
  <c r="P8" i="3"/>
  <c r="Q8" i="3"/>
  <c r="P7" i="3"/>
  <c r="Q7" i="3"/>
  <c r="I8" i="3"/>
  <c r="J8" i="3"/>
  <c r="I9" i="3"/>
  <c r="J9" i="3"/>
  <c r="I10" i="3"/>
  <c r="J10" i="3"/>
  <c r="I21" i="3"/>
  <c r="J21" i="3"/>
  <c r="I20" i="3"/>
  <c r="J20" i="3"/>
  <c r="I19" i="3"/>
  <c r="J19" i="3"/>
  <c r="I18" i="3"/>
  <c r="J18" i="3"/>
  <c r="I17" i="3"/>
  <c r="J17" i="3"/>
  <c r="I16" i="3"/>
  <c r="J16" i="3"/>
  <c r="I15" i="3"/>
  <c r="J15" i="3"/>
  <c r="I14" i="3"/>
  <c r="J14" i="3"/>
  <c r="I13" i="3"/>
  <c r="J13" i="3"/>
  <c r="I12" i="3"/>
  <c r="J12" i="3"/>
  <c r="I11" i="3"/>
  <c r="J11" i="3"/>
  <c r="I7" i="3"/>
  <c r="J7" i="3"/>
  <c r="C21" i="3"/>
  <c r="D21" i="3"/>
  <c r="C20" i="3"/>
  <c r="D20" i="3"/>
  <c r="C19" i="3"/>
  <c r="D19" i="3"/>
  <c r="C18" i="3"/>
  <c r="D18" i="3"/>
  <c r="C17" i="3"/>
  <c r="D17" i="3"/>
  <c r="C16" i="3"/>
  <c r="D16" i="3"/>
  <c r="C15" i="3"/>
  <c r="D15" i="3"/>
  <c r="C14" i="3"/>
  <c r="D14" i="3"/>
  <c r="C13" i="3"/>
  <c r="D13" i="3"/>
  <c r="C12" i="3"/>
  <c r="D12" i="3"/>
  <c r="C11" i="3"/>
  <c r="D11" i="3"/>
  <c r="C10" i="3"/>
  <c r="D10" i="3"/>
  <c r="C9" i="3"/>
  <c r="D9" i="3"/>
  <c r="C8" i="3"/>
  <c r="D8" i="3"/>
  <c r="C7" i="3"/>
  <c r="D7" i="3"/>
  <c r="C19" i="2"/>
  <c r="D19" i="2"/>
  <c r="C18" i="2"/>
  <c r="D18" i="2"/>
  <c r="C17" i="2"/>
  <c r="D17" i="2"/>
  <c r="C16" i="2"/>
  <c r="D16" i="2"/>
  <c r="C15" i="2"/>
  <c r="D15" i="2"/>
  <c r="C14" i="2"/>
  <c r="D14" i="2"/>
  <c r="C13" i="2"/>
  <c r="D13" i="2"/>
  <c r="C12" i="2"/>
  <c r="D12" i="2"/>
  <c r="C11" i="2"/>
  <c r="D11" i="2"/>
  <c r="C10" i="2"/>
  <c r="D10" i="2"/>
  <c r="C9" i="2"/>
  <c r="D9" i="2"/>
  <c r="C8" i="2"/>
  <c r="D8" i="2"/>
  <c r="C7" i="2"/>
  <c r="D7" i="2"/>
  <c r="C6" i="2"/>
  <c r="D6" i="2"/>
  <c r="C5" i="2"/>
  <c r="D5" i="2"/>
  <c r="C6" i="1"/>
  <c r="G6" i="1"/>
  <c r="C7" i="1"/>
  <c r="G7" i="1"/>
  <c r="C8" i="1"/>
  <c r="G8" i="1"/>
  <c r="C9" i="1"/>
  <c r="G9" i="1"/>
  <c r="C10" i="1"/>
  <c r="G10" i="1"/>
  <c r="G11" i="1"/>
  <c r="G12" i="1"/>
  <c r="G13" i="1"/>
  <c r="G14" i="1"/>
  <c r="G15" i="1"/>
  <c r="G16" i="1"/>
  <c r="G17" i="1"/>
  <c r="G18" i="1"/>
  <c r="G19" i="1"/>
  <c r="C5" i="1"/>
  <c r="G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5" i="1"/>
  <c r="C12" i="1"/>
  <c r="C13" i="1"/>
  <c r="C14" i="1"/>
  <c r="C15" i="1"/>
  <c r="C16" i="1"/>
  <c r="C17" i="1"/>
  <c r="C18" i="1"/>
  <c r="C19" i="1"/>
  <c r="C11" i="1"/>
</calcChain>
</file>

<file path=xl/sharedStrings.xml><?xml version="1.0" encoding="utf-8"?>
<sst xmlns="http://schemas.openxmlformats.org/spreadsheetml/2006/main" count="59" uniqueCount="28">
  <si>
    <t>Hrubá mzda</t>
  </si>
  <si>
    <t>ČZD</t>
  </si>
  <si>
    <t>1 dieťa</t>
  </si>
  <si>
    <t>2 deti</t>
  </si>
  <si>
    <t>3 deti</t>
  </si>
  <si>
    <t>4 deti</t>
  </si>
  <si>
    <t>do 15 rokov</t>
  </si>
  <si>
    <t>od 15 do 25</t>
  </si>
  <si>
    <t>&gt;15/&gt;15</t>
  </si>
  <si>
    <t>po starom</t>
  </si>
  <si>
    <t>&gt;15/6-15</t>
  </si>
  <si>
    <t>&gt;15/&lt;15</t>
  </si>
  <si>
    <t>&lt;15/&lt;15</t>
  </si>
  <si>
    <t>&lt;6/&lt;6</t>
  </si>
  <si>
    <t>&gt;15/&lt;6</t>
  </si>
  <si>
    <t>40 + 70</t>
  </si>
  <si>
    <t>23,57 + 43,60</t>
  </si>
  <si>
    <t>40 + 40</t>
  </si>
  <si>
    <t>23,57 + 23,57</t>
  </si>
  <si>
    <t>70 + 70</t>
  </si>
  <si>
    <t>47,14 + 47,14</t>
  </si>
  <si>
    <t>23,57 + 47,14</t>
  </si>
  <si>
    <t>&lt;6/6-15</t>
  </si>
  <si>
    <t>47,14 + 43,60</t>
  </si>
  <si>
    <t>&lt;15/&lt;15/&lt;15</t>
  </si>
  <si>
    <t>&lt;6/6-15/6-15</t>
  </si>
  <si>
    <t>70 + 70 + 70</t>
  </si>
  <si>
    <t>47,14 + 43,60 + 43,60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</si>
</sst>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4"/>
      <color rgb="FF333333"/>
      <name val="Helvetica Neue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333333"/>
      <name val="Helvetica Neue"/>
    </font>
    <font>
      <sz val="12"/>
      <color rgb="FF333333"/>
      <name val="Helvetica Neue"/>
    </font>
    <font>
      <sz val="18"/>
      <color theme="0"/>
      <name val="Calibri"/>
      <family val="2"/>
      <scheme val="minor"/>
    </font>
    <font>
      <sz val="18"/>
      <color theme="0"/>
      <name val="Helvetica Neue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660066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/>
    </xf>
    <xf numFmtId="1" fontId="5" fillId="4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0" xfId="0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0" fillId="0" borderId="0" xfId="0" applyBorder="1"/>
    <xf numFmtId="0" fontId="4" fillId="5" borderId="0" xfId="0" applyFont="1" applyFill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2" fontId="5" fillId="5" borderId="1" xfId="0" applyNumberFormat="1" applyFont="1" applyFill="1" applyBorder="1" applyAlignment="1">
      <alignment horizontal="center"/>
    </xf>
    <xf numFmtId="1" fontId="5" fillId="5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0" fillId="5" borderId="0" xfId="0" applyFill="1"/>
    <xf numFmtId="2" fontId="4" fillId="5" borderId="1" xfId="0" applyNumberFormat="1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/>
    </xf>
    <xf numFmtId="2" fontId="8" fillId="7" borderId="1" xfId="0" applyNumberFormat="1" applyFont="1" applyFill="1" applyBorder="1" applyAlignment="1">
      <alignment horizontal="center"/>
    </xf>
    <xf numFmtId="1" fontId="8" fillId="7" borderId="1" xfId="0" applyNumberFormat="1" applyFont="1" applyFill="1" applyBorder="1" applyAlignment="1">
      <alignment horizontal="center"/>
    </xf>
  </cellXfs>
  <cellStyles count="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30"/>
  <sheetViews>
    <sheetView workbookViewId="0">
      <selection activeCell="A2" sqref="A2"/>
    </sheetView>
  </sheetViews>
  <sheetFormatPr baseColWidth="10" defaultRowHeight="15" x14ac:dyDescent="0"/>
  <cols>
    <col min="2" max="2" width="16.33203125" style="2" bestFit="1" customWidth="1"/>
    <col min="3" max="9" width="13.5" bestFit="1" customWidth="1"/>
  </cols>
  <sheetData>
    <row r="4" spans="2:9" ht="23">
      <c r="B4" s="5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</row>
    <row r="5" spans="2:9" ht="22">
      <c r="B5" s="3">
        <v>323</v>
      </c>
      <c r="C5" s="4">
        <f t="shared" ref="C5:C10" si="0">B5-(B5*0.134)</f>
        <v>279.71800000000002</v>
      </c>
      <c r="D5" s="4">
        <f>0.2*C5</f>
        <v>55.943600000000004</v>
      </c>
      <c r="E5" s="4">
        <f>0.27*C5</f>
        <v>75.523860000000013</v>
      </c>
      <c r="F5" s="4">
        <f>0.34*C5</f>
        <v>95.104120000000009</v>
      </c>
      <c r="G5" s="4">
        <f>0.41*C5</f>
        <v>114.68438</v>
      </c>
    </row>
    <row r="6" spans="2:9" ht="22">
      <c r="B6" s="3">
        <v>350</v>
      </c>
      <c r="C6" s="4">
        <f t="shared" si="0"/>
        <v>303.10000000000002</v>
      </c>
      <c r="D6" s="4">
        <f t="shared" ref="D6:D19" si="1">0.2*C6</f>
        <v>60.620000000000005</v>
      </c>
      <c r="E6" s="4">
        <f t="shared" ref="E6:E19" si="2">0.27*C6</f>
        <v>81.837000000000018</v>
      </c>
      <c r="F6" s="4">
        <f t="shared" ref="F6:F19" si="3">0.34*C6</f>
        <v>103.05400000000002</v>
      </c>
      <c r="G6" s="4">
        <f t="shared" ref="G6:G19" si="4">0.41*C6</f>
        <v>124.271</v>
      </c>
    </row>
    <row r="7" spans="2:9" ht="22">
      <c r="B7" s="3">
        <v>400</v>
      </c>
      <c r="C7" s="4">
        <f t="shared" si="0"/>
        <v>346.4</v>
      </c>
      <c r="D7" s="4">
        <f t="shared" si="1"/>
        <v>69.28</v>
      </c>
      <c r="E7" s="4">
        <f t="shared" si="2"/>
        <v>93.528000000000006</v>
      </c>
      <c r="F7" s="4">
        <f t="shared" si="3"/>
        <v>117.776</v>
      </c>
      <c r="G7" s="4">
        <f t="shared" si="4"/>
        <v>142.02399999999997</v>
      </c>
    </row>
    <row r="8" spans="2:9" ht="22">
      <c r="B8" s="3">
        <v>450</v>
      </c>
      <c r="C8" s="4">
        <f t="shared" si="0"/>
        <v>389.7</v>
      </c>
      <c r="D8" s="4">
        <f t="shared" si="1"/>
        <v>77.94</v>
      </c>
      <c r="E8" s="4">
        <f t="shared" si="2"/>
        <v>105.21900000000001</v>
      </c>
      <c r="F8" s="4">
        <f t="shared" si="3"/>
        <v>132.49800000000002</v>
      </c>
      <c r="G8" s="4">
        <f t="shared" si="4"/>
        <v>159.77699999999999</v>
      </c>
    </row>
    <row r="9" spans="2:9" ht="22">
      <c r="B9" s="3">
        <v>500</v>
      </c>
      <c r="C9" s="4">
        <f t="shared" si="0"/>
        <v>433</v>
      </c>
      <c r="D9" s="4">
        <f t="shared" si="1"/>
        <v>86.600000000000009</v>
      </c>
      <c r="E9" s="4">
        <f t="shared" si="2"/>
        <v>116.91000000000001</v>
      </c>
      <c r="F9" s="4">
        <f t="shared" si="3"/>
        <v>147.22</v>
      </c>
      <c r="G9" s="4">
        <f t="shared" si="4"/>
        <v>177.53</v>
      </c>
    </row>
    <row r="10" spans="2:9" ht="22">
      <c r="B10" s="3">
        <v>550</v>
      </c>
      <c r="C10" s="4">
        <f t="shared" si="0"/>
        <v>476.3</v>
      </c>
      <c r="D10" s="4">
        <f t="shared" si="1"/>
        <v>95.26</v>
      </c>
      <c r="E10" s="4">
        <f t="shared" si="2"/>
        <v>128.601</v>
      </c>
      <c r="F10" s="4">
        <f t="shared" si="3"/>
        <v>161.94200000000001</v>
      </c>
      <c r="G10" s="4">
        <f t="shared" si="4"/>
        <v>195.28299999999999</v>
      </c>
    </row>
    <row r="11" spans="2:9" ht="22">
      <c r="B11" s="3">
        <v>600</v>
      </c>
      <c r="C11" s="4">
        <f>B11-(B11*0.134)</f>
        <v>519.6</v>
      </c>
      <c r="D11" s="4">
        <f t="shared" si="1"/>
        <v>103.92000000000002</v>
      </c>
      <c r="E11" s="4">
        <f t="shared" si="2"/>
        <v>140.292</v>
      </c>
      <c r="F11" s="4">
        <f t="shared" si="3"/>
        <v>176.66400000000002</v>
      </c>
      <c r="G11" s="4">
        <f t="shared" si="4"/>
        <v>213.036</v>
      </c>
      <c r="H11" s="1"/>
      <c r="I11" s="1"/>
    </row>
    <row r="12" spans="2:9" ht="22">
      <c r="B12" s="3">
        <v>650</v>
      </c>
      <c r="C12" s="4">
        <f t="shared" ref="C12:C19" si="5">B12-(B12*0.134)</f>
        <v>562.9</v>
      </c>
      <c r="D12" s="4">
        <f t="shared" si="1"/>
        <v>112.58</v>
      </c>
      <c r="E12" s="4">
        <f t="shared" si="2"/>
        <v>151.983</v>
      </c>
      <c r="F12" s="4">
        <f t="shared" si="3"/>
        <v>191.386</v>
      </c>
      <c r="G12" s="4">
        <f t="shared" si="4"/>
        <v>230.78899999999999</v>
      </c>
      <c r="H12" s="1"/>
      <c r="I12" s="1"/>
    </row>
    <row r="13" spans="2:9" ht="22">
      <c r="B13" s="3">
        <v>700</v>
      </c>
      <c r="C13" s="4">
        <f t="shared" si="5"/>
        <v>606.20000000000005</v>
      </c>
      <c r="D13" s="4">
        <f t="shared" si="1"/>
        <v>121.24000000000001</v>
      </c>
      <c r="E13" s="4">
        <f t="shared" si="2"/>
        <v>163.67400000000004</v>
      </c>
      <c r="F13" s="4">
        <f t="shared" si="3"/>
        <v>206.10800000000003</v>
      </c>
      <c r="G13" s="4">
        <f t="shared" si="4"/>
        <v>248.542</v>
      </c>
      <c r="H13" s="1"/>
      <c r="I13" s="1"/>
    </row>
    <row r="14" spans="2:9" ht="22">
      <c r="B14" s="3">
        <v>750</v>
      </c>
      <c r="C14" s="4">
        <f t="shared" si="5"/>
        <v>649.5</v>
      </c>
      <c r="D14" s="4">
        <f t="shared" si="1"/>
        <v>129.9</v>
      </c>
      <c r="E14" s="4">
        <f t="shared" si="2"/>
        <v>175.36500000000001</v>
      </c>
      <c r="F14" s="4">
        <f t="shared" si="3"/>
        <v>220.83</v>
      </c>
      <c r="G14" s="4">
        <f t="shared" si="4"/>
        <v>266.29499999999996</v>
      </c>
      <c r="H14" s="1"/>
      <c r="I14" s="1"/>
    </row>
    <row r="15" spans="2:9" ht="22">
      <c r="B15" s="3">
        <v>800</v>
      </c>
      <c r="C15" s="4">
        <f t="shared" si="5"/>
        <v>692.8</v>
      </c>
      <c r="D15" s="4">
        <f t="shared" si="1"/>
        <v>138.56</v>
      </c>
      <c r="E15" s="4">
        <f t="shared" si="2"/>
        <v>187.05600000000001</v>
      </c>
      <c r="F15" s="4">
        <f t="shared" si="3"/>
        <v>235.55199999999999</v>
      </c>
      <c r="G15" s="4">
        <f t="shared" si="4"/>
        <v>284.04799999999994</v>
      </c>
      <c r="H15" s="1"/>
      <c r="I15" s="1"/>
    </row>
    <row r="16" spans="2:9" ht="22">
      <c r="B16" s="3">
        <v>850</v>
      </c>
      <c r="C16" s="4">
        <f t="shared" si="5"/>
        <v>736.1</v>
      </c>
      <c r="D16" s="4">
        <f t="shared" si="1"/>
        <v>147.22</v>
      </c>
      <c r="E16" s="4">
        <f t="shared" si="2"/>
        <v>198.74700000000001</v>
      </c>
      <c r="F16" s="4">
        <f t="shared" si="3"/>
        <v>250.27400000000003</v>
      </c>
      <c r="G16" s="4">
        <f t="shared" si="4"/>
        <v>301.80099999999999</v>
      </c>
      <c r="H16" s="1"/>
      <c r="I16" s="1"/>
    </row>
    <row r="17" spans="2:9" ht="22">
      <c r="B17" s="3">
        <v>900</v>
      </c>
      <c r="C17" s="4">
        <f t="shared" si="5"/>
        <v>779.4</v>
      </c>
      <c r="D17" s="4">
        <f t="shared" si="1"/>
        <v>155.88</v>
      </c>
      <c r="E17" s="4">
        <f t="shared" si="2"/>
        <v>210.43800000000002</v>
      </c>
      <c r="F17" s="4">
        <f t="shared" si="3"/>
        <v>264.99600000000004</v>
      </c>
      <c r="G17" s="4">
        <f t="shared" si="4"/>
        <v>319.55399999999997</v>
      </c>
      <c r="H17" s="1"/>
      <c r="I17" s="1"/>
    </row>
    <row r="18" spans="2:9" ht="22">
      <c r="B18" s="3">
        <v>950</v>
      </c>
      <c r="C18" s="4">
        <f t="shared" si="5"/>
        <v>822.7</v>
      </c>
      <c r="D18" s="4">
        <f t="shared" si="1"/>
        <v>164.54000000000002</v>
      </c>
      <c r="E18" s="4">
        <f t="shared" si="2"/>
        <v>222.12900000000002</v>
      </c>
      <c r="F18" s="4">
        <f t="shared" si="3"/>
        <v>279.71800000000002</v>
      </c>
      <c r="G18" s="4">
        <f t="shared" si="4"/>
        <v>337.30700000000002</v>
      </c>
      <c r="H18" s="1"/>
      <c r="I18" s="1"/>
    </row>
    <row r="19" spans="2:9" ht="22">
      <c r="B19" s="3">
        <v>1000</v>
      </c>
      <c r="C19" s="4">
        <f t="shared" si="5"/>
        <v>866</v>
      </c>
      <c r="D19" s="4">
        <f t="shared" si="1"/>
        <v>173.20000000000002</v>
      </c>
      <c r="E19" s="4">
        <f t="shared" si="2"/>
        <v>233.82000000000002</v>
      </c>
      <c r="F19" s="4">
        <f t="shared" si="3"/>
        <v>294.44</v>
      </c>
      <c r="G19" s="4">
        <f t="shared" si="4"/>
        <v>355.06</v>
      </c>
      <c r="H19" s="1"/>
      <c r="I19" s="1"/>
    </row>
    <row r="22" spans="2:9" ht="17">
      <c r="C22" s="1"/>
      <c r="D22" s="1"/>
      <c r="E22" s="1"/>
    </row>
    <row r="23" spans="2:9" ht="17">
      <c r="C23" s="1"/>
      <c r="D23" s="1"/>
      <c r="E23" s="1"/>
    </row>
    <row r="24" spans="2:9" ht="17">
      <c r="C24" s="1"/>
      <c r="D24" s="1"/>
      <c r="E24" s="1"/>
    </row>
    <row r="25" spans="2:9" ht="17">
      <c r="C25" s="1"/>
      <c r="D25" s="1"/>
      <c r="E25" s="1"/>
    </row>
    <row r="26" spans="2:9" ht="17">
      <c r="C26" s="1"/>
      <c r="D26" s="1"/>
      <c r="E26" s="1"/>
    </row>
    <row r="27" spans="2:9" ht="17">
      <c r="C27" s="1"/>
      <c r="D27" s="1"/>
      <c r="E27" s="1"/>
    </row>
    <row r="28" spans="2:9" ht="17">
      <c r="C28" s="1"/>
      <c r="D28" s="1"/>
      <c r="E28" s="1"/>
    </row>
    <row r="29" spans="2:9" ht="17">
      <c r="C29" s="1"/>
      <c r="D29" s="1"/>
      <c r="E29" s="1"/>
    </row>
    <row r="30" spans="2:9" ht="17">
      <c r="C30" s="1"/>
      <c r="D30" s="1"/>
      <c r="E30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30"/>
  <sheetViews>
    <sheetView workbookViewId="0">
      <selection activeCell="C5" sqref="C5"/>
    </sheetView>
  </sheetViews>
  <sheetFormatPr baseColWidth="10" defaultRowHeight="15" x14ac:dyDescent="0"/>
  <cols>
    <col min="2" max="2" width="16.33203125" style="2" bestFit="1" customWidth="1"/>
    <col min="3" max="4" width="13.5" bestFit="1" customWidth="1"/>
    <col min="5" max="5" width="16" bestFit="1" customWidth="1"/>
    <col min="6" max="6" width="16" customWidth="1"/>
    <col min="7" max="8" width="13.5" bestFit="1" customWidth="1"/>
  </cols>
  <sheetData>
    <row r="4" spans="2:8" ht="23">
      <c r="B4" s="5" t="s">
        <v>0</v>
      </c>
      <c r="C4" s="5" t="s">
        <v>1</v>
      </c>
      <c r="D4" s="5" t="s">
        <v>2</v>
      </c>
      <c r="E4" s="5" t="s">
        <v>6</v>
      </c>
      <c r="F4" s="5" t="s">
        <v>7</v>
      </c>
    </row>
    <row r="5" spans="2:8" ht="22">
      <c r="B5" s="3">
        <v>323</v>
      </c>
      <c r="C5" s="4">
        <f t="shared" ref="C5:C10" si="0">B5-(B5*0.134)</f>
        <v>279.71800000000002</v>
      </c>
      <c r="D5" s="7">
        <f>0.2*C5</f>
        <v>55.943600000000004</v>
      </c>
      <c r="E5" s="6">
        <v>70</v>
      </c>
      <c r="F5" s="9">
        <v>40</v>
      </c>
    </row>
    <row r="6" spans="2:8" ht="22">
      <c r="B6" s="3">
        <v>350</v>
      </c>
      <c r="C6" s="4">
        <f t="shared" si="0"/>
        <v>303.10000000000002</v>
      </c>
      <c r="D6" s="7">
        <f t="shared" ref="D6:D19" si="1">0.2*C6</f>
        <v>60.620000000000005</v>
      </c>
      <c r="E6" s="6">
        <v>70</v>
      </c>
      <c r="F6" s="9">
        <v>40</v>
      </c>
    </row>
    <row r="7" spans="2:8" ht="22">
      <c r="B7" s="3">
        <v>400</v>
      </c>
      <c r="C7" s="4">
        <f t="shared" si="0"/>
        <v>346.4</v>
      </c>
      <c r="D7" s="7">
        <f t="shared" si="1"/>
        <v>69.28</v>
      </c>
      <c r="E7" s="6">
        <v>70</v>
      </c>
      <c r="F7" s="9">
        <v>40</v>
      </c>
    </row>
    <row r="8" spans="2:8" ht="22">
      <c r="B8" s="3">
        <v>450</v>
      </c>
      <c r="C8" s="4">
        <f t="shared" si="0"/>
        <v>389.7</v>
      </c>
      <c r="D8" s="4">
        <f t="shared" si="1"/>
        <v>77.94</v>
      </c>
      <c r="E8" s="8">
        <v>70</v>
      </c>
      <c r="F8" s="9">
        <v>40</v>
      </c>
    </row>
    <row r="9" spans="2:8" ht="22">
      <c r="B9" s="3">
        <v>500</v>
      </c>
      <c r="C9" s="4">
        <f t="shared" si="0"/>
        <v>433</v>
      </c>
      <c r="D9" s="4">
        <f t="shared" si="1"/>
        <v>86.600000000000009</v>
      </c>
      <c r="E9" s="8">
        <v>70</v>
      </c>
      <c r="F9" s="9">
        <v>40</v>
      </c>
    </row>
    <row r="10" spans="2:8" ht="22">
      <c r="B10" s="3">
        <v>550</v>
      </c>
      <c r="C10" s="4">
        <f t="shared" si="0"/>
        <v>476.3</v>
      </c>
      <c r="D10" s="4">
        <f t="shared" si="1"/>
        <v>95.26</v>
      </c>
      <c r="E10" s="8">
        <v>70</v>
      </c>
      <c r="F10" s="9">
        <v>40</v>
      </c>
    </row>
    <row r="11" spans="2:8" ht="22">
      <c r="B11" s="3">
        <v>600</v>
      </c>
      <c r="C11" s="4">
        <f>B11-(B11*0.134)</f>
        <v>519.6</v>
      </c>
      <c r="D11" s="4">
        <f t="shared" si="1"/>
        <v>103.92000000000002</v>
      </c>
      <c r="E11" s="8">
        <v>70</v>
      </c>
      <c r="F11" s="9">
        <v>40</v>
      </c>
      <c r="G11" s="1"/>
      <c r="H11" s="1"/>
    </row>
    <row r="12" spans="2:8" ht="22">
      <c r="B12" s="3">
        <v>650</v>
      </c>
      <c r="C12" s="4">
        <f t="shared" ref="C12:C19" si="2">B12-(B12*0.134)</f>
        <v>562.9</v>
      </c>
      <c r="D12" s="4">
        <f t="shared" si="1"/>
        <v>112.58</v>
      </c>
      <c r="E12" s="8">
        <v>70</v>
      </c>
      <c r="F12" s="9">
        <v>40</v>
      </c>
      <c r="G12" s="1"/>
      <c r="H12" s="1"/>
    </row>
    <row r="13" spans="2:8" ht="22">
      <c r="B13" s="3">
        <v>700</v>
      </c>
      <c r="C13" s="4">
        <f t="shared" si="2"/>
        <v>606.20000000000005</v>
      </c>
      <c r="D13" s="4">
        <f t="shared" si="1"/>
        <v>121.24000000000001</v>
      </c>
      <c r="E13" s="8">
        <v>70</v>
      </c>
      <c r="F13" s="9">
        <v>40</v>
      </c>
      <c r="G13" s="1"/>
      <c r="H13" s="1"/>
    </row>
    <row r="14" spans="2:8" ht="22">
      <c r="B14" s="3">
        <v>750</v>
      </c>
      <c r="C14" s="4">
        <f t="shared" si="2"/>
        <v>649.5</v>
      </c>
      <c r="D14" s="4">
        <f t="shared" si="1"/>
        <v>129.9</v>
      </c>
      <c r="E14" s="8">
        <v>70</v>
      </c>
      <c r="F14" s="9">
        <v>40</v>
      </c>
      <c r="G14" s="1"/>
      <c r="H14" s="1"/>
    </row>
    <row r="15" spans="2:8" ht="22">
      <c r="B15" s="3">
        <v>800</v>
      </c>
      <c r="C15" s="4">
        <f t="shared" si="2"/>
        <v>692.8</v>
      </c>
      <c r="D15" s="4">
        <f t="shared" si="1"/>
        <v>138.56</v>
      </c>
      <c r="E15" s="8">
        <v>70</v>
      </c>
      <c r="F15" s="9">
        <v>40</v>
      </c>
      <c r="G15" s="1"/>
      <c r="H15" s="1"/>
    </row>
    <row r="16" spans="2:8" ht="22">
      <c r="B16" s="3">
        <v>850</v>
      </c>
      <c r="C16" s="4">
        <f t="shared" si="2"/>
        <v>736.1</v>
      </c>
      <c r="D16" s="4">
        <f t="shared" si="1"/>
        <v>147.22</v>
      </c>
      <c r="E16" s="8">
        <v>70</v>
      </c>
      <c r="F16" s="9">
        <v>40</v>
      </c>
      <c r="G16" s="1"/>
      <c r="H16" s="1"/>
    </row>
    <row r="17" spans="2:8" ht="22">
      <c r="B17" s="3">
        <v>900</v>
      </c>
      <c r="C17" s="4">
        <f t="shared" si="2"/>
        <v>779.4</v>
      </c>
      <c r="D17" s="4">
        <f t="shared" si="1"/>
        <v>155.88</v>
      </c>
      <c r="E17" s="8">
        <v>70</v>
      </c>
      <c r="F17" s="9">
        <v>40</v>
      </c>
      <c r="G17" s="1"/>
      <c r="H17" s="1"/>
    </row>
    <row r="18" spans="2:8" ht="22">
      <c r="B18" s="3">
        <v>950</v>
      </c>
      <c r="C18" s="4">
        <f t="shared" si="2"/>
        <v>822.7</v>
      </c>
      <c r="D18" s="4">
        <f t="shared" si="1"/>
        <v>164.54000000000002</v>
      </c>
      <c r="E18" s="8">
        <v>70</v>
      </c>
      <c r="F18" s="9">
        <v>40</v>
      </c>
      <c r="G18" s="1"/>
      <c r="H18" s="1"/>
    </row>
    <row r="19" spans="2:8" ht="22">
      <c r="B19" s="3">
        <v>1000</v>
      </c>
      <c r="C19" s="4">
        <f t="shared" si="2"/>
        <v>866</v>
      </c>
      <c r="D19" s="4">
        <f t="shared" si="1"/>
        <v>173.20000000000002</v>
      </c>
      <c r="E19" s="8">
        <v>70</v>
      </c>
      <c r="F19" s="9">
        <v>40</v>
      </c>
      <c r="G19" s="1"/>
      <c r="H19" s="1"/>
    </row>
    <row r="22" spans="2:8" ht="17">
      <c r="C22" s="1"/>
      <c r="D22" s="1"/>
      <c r="E22" s="1"/>
      <c r="F22" s="1"/>
    </row>
    <row r="23" spans="2:8" ht="17">
      <c r="C23" s="1"/>
      <c r="D23" s="1"/>
      <c r="E23" s="1"/>
      <c r="F23" s="1"/>
    </row>
    <row r="24" spans="2:8" ht="17">
      <c r="C24" s="1"/>
      <c r="D24" s="1"/>
      <c r="E24" s="1"/>
      <c r="F24" s="1"/>
    </row>
    <row r="25" spans="2:8" ht="17">
      <c r="C25" s="1"/>
      <c r="D25" s="1"/>
      <c r="E25" s="1"/>
      <c r="F25" s="1"/>
    </row>
    <row r="26" spans="2:8" ht="17">
      <c r="C26" s="1"/>
      <c r="D26" s="1"/>
      <c r="E26" s="1"/>
      <c r="F26" s="1"/>
    </row>
    <row r="27" spans="2:8" ht="17">
      <c r="C27" s="1"/>
      <c r="D27" s="1"/>
      <c r="E27" s="1"/>
      <c r="F27" s="1"/>
    </row>
    <row r="28" spans="2:8" ht="17">
      <c r="C28" s="1"/>
      <c r="D28" s="1"/>
      <c r="E28" s="1"/>
      <c r="F28" s="1"/>
    </row>
    <row r="29" spans="2:8" ht="17">
      <c r="C29" s="1"/>
      <c r="D29" s="1"/>
      <c r="E29" s="1"/>
      <c r="F29" s="1"/>
    </row>
    <row r="30" spans="2:8" ht="17">
      <c r="C30" s="1"/>
      <c r="D30" s="1"/>
      <c r="E30" s="1"/>
      <c r="F30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K32"/>
  <sheetViews>
    <sheetView tabSelected="1" topLeftCell="Z1" workbookViewId="0">
      <selection activeCell="AK7" sqref="AK7:AK10"/>
    </sheetView>
  </sheetViews>
  <sheetFormatPr baseColWidth="10" defaultRowHeight="15" x14ac:dyDescent="0"/>
  <cols>
    <col min="2" max="2" width="16.33203125" style="2" bestFit="1" customWidth="1"/>
    <col min="3" max="7" width="13.5" bestFit="1" customWidth="1"/>
    <col min="8" max="8" width="16.33203125" bestFit="1" customWidth="1"/>
    <col min="11" max="12" width="12.6640625" bestFit="1" customWidth="1"/>
    <col min="13" max="14" width="12.6640625" style="15" customWidth="1"/>
    <col min="15" max="15" width="16.33203125" bestFit="1" customWidth="1"/>
    <col min="19" max="19" width="12.1640625" bestFit="1" customWidth="1"/>
    <col min="21" max="21" width="16.33203125" bestFit="1" customWidth="1"/>
    <col min="24" max="25" width="12.6640625" bestFit="1" customWidth="1"/>
    <col min="27" max="27" width="16.33203125" bestFit="1" customWidth="1"/>
    <col min="31" max="31" width="12.6640625" bestFit="1" customWidth="1"/>
    <col min="33" max="33" width="16.33203125" bestFit="1" customWidth="1"/>
    <col min="36" max="36" width="18.83203125" customWidth="1"/>
    <col min="37" max="37" width="21.33203125" customWidth="1"/>
  </cols>
  <sheetData>
    <row r="3" spans="2:37">
      <c r="E3" s="10" t="s">
        <v>17</v>
      </c>
      <c r="F3" s="10" t="s">
        <v>18</v>
      </c>
      <c r="K3" s="10" t="s">
        <v>15</v>
      </c>
      <c r="L3" s="12" t="s">
        <v>16</v>
      </c>
      <c r="R3" s="10" t="s">
        <v>19</v>
      </c>
      <c r="S3" s="10" t="s">
        <v>20</v>
      </c>
      <c r="X3" s="10" t="s">
        <v>15</v>
      </c>
      <c r="Y3" s="10" t="s">
        <v>21</v>
      </c>
      <c r="AD3" s="10" t="s">
        <v>19</v>
      </c>
      <c r="AE3" s="10" t="s">
        <v>23</v>
      </c>
      <c r="AJ3" s="10" t="s">
        <v>26</v>
      </c>
      <c r="AK3" s="10" t="s">
        <v>27</v>
      </c>
    </row>
    <row r="4" spans="2:37">
      <c r="B4" s="2">
        <v>1</v>
      </c>
      <c r="D4" s="11">
        <v>0.27</v>
      </c>
      <c r="F4" s="18" t="s">
        <v>9</v>
      </c>
      <c r="H4" s="2">
        <v>2</v>
      </c>
      <c r="J4" s="17">
        <v>0.27</v>
      </c>
      <c r="K4" s="12"/>
      <c r="L4" s="10" t="s">
        <v>9</v>
      </c>
      <c r="M4" s="13"/>
      <c r="N4" s="13"/>
      <c r="O4" s="2">
        <v>3</v>
      </c>
      <c r="Q4" s="11">
        <v>0.27</v>
      </c>
      <c r="S4" s="18" t="s">
        <v>9</v>
      </c>
      <c r="U4" s="2">
        <v>4</v>
      </c>
      <c r="W4" s="11">
        <v>0.27</v>
      </c>
      <c r="Y4" s="18" t="s">
        <v>9</v>
      </c>
      <c r="AA4" s="2">
        <v>5</v>
      </c>
      <c r="AC4" s="11">
        <v>0.27</v>
      </c>
      <c r="AE4" s="18" t="s">
        <v>9</v>
      </c>
      <c r="AG4" s="2">
        <v>5</v>
      </c>
      <c r="AI4" s="11">
        <v>0.34</v>
      </c>
      <c r="AK4" s="18" t="s">
        <v>9</v>
      </c>
    </row>
    <row r="5" spans="2:37" ht="23">
      <c r="B5" s="5" t="s">
        <v>0</v>
      </c>
      <c r="C5" s="5" t="s">
        <v>1</v>
      </c>
      <c r="D5" s="5" t="s">
        <v>3</v>
      </c>
      <c r="E5" s="5" t="s">
        <v>8</v>
      </c>
      <c r="F5" s="5" t="s">
        <v>8</v>
      </c>
      <c r="H5" s="5" t="s">
        <v>0</v>
      </c>
      <c r="I5" s="5" t="s">
        <v>1</v>
      </c>
      <c r="J5" s="5" t="s">
        <v>3</v>
      </c>
      <c r="K5" s="5" t="s">
        <v>11</v>
      </c>
      <c r="L5" s="5" t="s">
        <v>10</v>
      </c>
      <c r="M5" s="16"/>
      <c r="N5" s="16"/>
      <c r="O5" s="5" t="s">
        <v>0</v>
      </c>
      <c r="P5" s="5" t="s">
        <v>1</v>
      </c>
      <c r="Q5" s="5" t="s">
        <v>3</v>
      </c>
      <c r="R5" s="5" t="s">
        <v>12</v>
      </c>
      <c r="S5" s="5" t="s">
        <v>13</v>
      </c>
      <c r="U5" s="5" t="s">
        <v>0</v>
      </c>
      <c r="V5" s="5" t="s">
        <v>1</v>
      </c>
      <c r="W5" s="5" t="s">
        <v>3</v>
      </c>
      <c r="X5" s="5" t="s">
        <v>11</v>
      </c>
      <c r="Y5" s="5" t="s">
        <v>14</v>
      </c>
      <c r="AA5" s="5" t="s">
        <v>0</v>
      </c>
      <c r="AB5" s="5" t="s">
        <v>1</v>
      </c>
      <c r="AC5" s="5" t="s">
        <v>3</v>
      </c>
      <c r="AD5" s="5" t="s">
        <v>12</v>
      </c>
      <c r="AE5" s="5" t="s">
        <v>22</v>
      </c>
      <c r="AG5" s="5" t="s">
        <v>0</v>
      </c>
      <c r="AH5" s="5" t="s">
        <v>1</v>
      </c>
      <c r="AI5" s="5" t="s">
        <v>4</v>
      </c>
      <c r="AJ5" s="5" t="s">
        <v>24</v>
      </c>
      <c r="AK5" s="5" t="s">
        <v>25</v>
      </c>
    </row>
    <row r="6" spans="2:37" s="27" customFormat="1" ht="23">
      <c r="B6" s="26">
        <v>300</v>
      </c>
      <c r="C6" s="28">
        <v>259.8</v>
      </c>
      <c r="D6" s="29">
        <v>70.150000000000006</v>
      </c>
      <c r="E6" s="26">
        <v>80</v>
      </c>
      <c r="F6" s="26">
        <v>0</v>
      </c>
      <c r="H6" s="26">
        <v>300</v>
      </c>
      <c r="I6" s="28">
        <v>259.8</v>
      </c>
      <c r="J6" s="29">
        <v>70.150000000000006</v>
      </c>
      <c r="K6" s="26">
        <v>110</v>
      </c>
      <c r="L6" s="26">
        <v>0</v>
      </c>
      <c r="M6" s="16"/>
      <c r="N6" s="16"/>
      <c r="O6" s="26">
        <v>300</v>
      </c>
      <c r="P6" s="28">
        <v>259.8</v>
      </c>
      <c r="Q6" s="29">
        <v>70.150000000000006</v>
      </c>
      <c r="R6" s="26">
        <v>140</v>
      </c>
      <c r="S6" s="26">
        <v>0</v>
      </c>
      <c r="U6" s="26">
        <v>300</v>
      </c>
      <c r="V6" s="28">
        <v>259.8</v>
      </c>
      <c r="W6" s="29">
        <v>70.150000000000006</v>
      </c>
      <c r="X6" s="26">
        <v>110</v>
      </c>
      <c r="Y6" s="26">
        <v>0</v>
      </c>
      <c r="AA6" s="26">
        <v>300</v>
      </c>
      <c r="AB6" s="28">
        <v>259.8</v>
      </c>
      <c r="AC6" s="29">
        <v>70.150000000000006</v>
      </c>
      <c r="AD6" s="26">
        <v>140</v>
      </c>
      <c r="AE6" s="26">
        <v>0</v>
      </c>
      <c r="AG6" s="26">
        <v>300</v>
      </c>
      <c r="AH6" s="28">
        <v>259.8</v>
      </c>
      <c r="AI6" s="29">
        <v>88.33</v>
      </c>
      <c r="AJ6" s="26">
        <v>210</v>
      </c>
      <c r="AK6" s="26">
        <v>0</v>
      </c>
    </row>
    <row r="7" spans="2:37" ht="23">
      <c r="B7" s="3">
        <v>323</v>
      </c>
      <c r="C7" s="4">
        <f t="shared" ref="C7:C12" si="0">B7-(B7*0.134)</f>
        <v>279.71800000000002</v>
      </c>
      <c r="D7" s="30">
        <f>0.27*C7</f>
        <v>75.523860000000013</v>
      </c>
      <c r="E7" s="6">
        <v>80</v>
      </c>
      <c r="F7" s="4">
        <v>47.14</v>
      </c>
      <c r="H7" s="3">
        <v>323</v>
      </c>
      <c r="I7" s="4">
        <f t="shared" ref="I7:I12" si="1">H7-(H7*0.134)</f>
        <v>279.71800000000002</v>
      </c>
      <c r="J7" s="30">
        <f>0.27*I7</f>
        <v>75.523860000000013</v>
      </c>
      <c r="K7" s="6">
        <v>110</v>
      </c>
      <c r="L7" s="4">
        <v>67.17</v>
      </c>
      <c r="M7" s="14"/>
      <c r="N7" s="14"/>
      <c r="O7" s="3">
        <v>323</v>
      </c>
      <c r="P7" s="4">
        <f t="shared" ref="P7:P12" si="2">O7-(O7*0.134)</f>
        <v>279.71800000000002</v>
      </c>
      <c r="Q7" s="24">
        <f>0.27*P7</f>
        <v>75.523860000000013</v>
      </c>
      <c r="R7" s="6">
        <v>140</v>
      </c>
      <c r="S7" s="30">
        <v>94.28</v>
      </c>
      <c r="U7" s="3">
        <v>323</v>
      </c>
      <c r="V7" s="4">
        <f t="shared" ref="V7:V12" si="3">U7-(U7*0.134)</f>
        <v>279.71800000000002</v>
      </c>
      <c r="W7" s="30">
        <f>0.27*V7</f>
        <v>75.523860000000013</v>
      </c>
      <c r="X7" s="6">
        <v>110</v>
      </c>
      <c r="Y7" s="4">
        <v>70.709999999999994</v>
      </c>
      <c r="AA7" s="3">
        <v>323</v>
      </c>
      <c r="AB7" s="4">
        <f t="shared" ref="AB7:AB12" si="4">AA7-(AA7*0.134)</f>
        <v>279.71800000000002</v>
      </c>
      <c r="AC7" s="24">
        <f>0.27*AB7</f>
        <v>75.523860000000013</v>
      </c>
      <c r="AD7" s="6">
        <v>140</v>
      </c>
      <c r="AE7" s="30">
        <v>90.74</v>
      </c>
      <c r="AG7" s="3">
        <v>323</v>
      </c>
      <c r="AH7" s="4">
        <f t="shared" ref="AH7:AH12" si="5">AG7-(AG7*0.134)</f>
        <v>279.71800000000002</v>
      </c>
      <c r="AI7" s="24">
        <f>0.34*AH7</f>
        <v>95.104120000000009</v>
      </c>
      <c r="AJ7" s="26">
        <v>210</v>
      </c>
      <c r="AK7" s="30">
        <v>134.34</v>
      </c>
    </row>
    <row r="8" spans="2:37" ht="23">
      <c r="B8" s="3">
        <v>350</v>
      </c>
      <c r="C8" s="4">
        <f t="shared" si="0"/>
        <v>303.10000000000002</v>
      </c>
      <c r="D8" s="4">
        <f t="shared" ref="D8:D21" si="6">0.27*C8</f>
        <v>81.837000000000018</v>
      </c>
      <c r="E8" s="31">
        <v>80</v>
      </c>
      <c r="F8" s="4">
        <v>47.14</v>
      </c>
      <c r="H8" s="3">
        <v>350</v>
      </c>
      <c r="I8" s="4">
        <f t="shared" si="1"/>
        <v>303.10000000000002</v>
      </c>
      <c r="J8" s="30">
        <f t="shared" ref="J8:J10" si="7">0.27*I8</f>
        <v>81.837000000000018</v>
      </c>
      <c r="K8" s="6">
        <v>110</v>
      </c>
      <c r="L8" s="4">
        <v>67.17</v>
      </c>
      <c r="M8" s="14"/>
      <c r="N8" s="14"/>
      <c r="O8" s="3">
        <v>350</v>
      </c>
      <c r="P8" s="4">
        <f t="shared" si="2"/>
        <v>303.10000000000002</v>
      </c>
      <c r="Q8" s="24">
        <f t="shared" ref="Q8:Q21" si="8">0.27*P8</f>
        <v>81.837000000000018</v>
      </c>
      <c r="R8" s="6">
        <v>140</v>
      </c>
      <c r="S8" s="30">
        <v>94.28</v>
      </c>
      <c r="U8" s="3">
        <v>350</v>
      </c>
      <c r="V8" s="4">
        <f t="shared" si="3"/>
        <v>303.10000000000002</v>
      </c>
      <c r="W8" s="30">
        <f t="shared" ref="W8:W21" si="9">0.27*V8</f>
        <v>81.837000000000018</v>
      </c>
      <c r="X8" s="6">
        <v>110</v>
      </c>
      <c r="Y8" s="4">
        <v>70.709999999999994</v>
      </c>
      <c r="AA8" s="3">
        <v>350</v>
      </c>
      <c r="AB8" s="4">
        <f t="shared" si="4"/>
        <v>303.10000000000002</v>
      </c>
      <c r="AC8" s="24">
        <f t="shared" ref="AC8:AC21" si="10">0.27*AB8</f>
        <v>81.837000000000018</v>
      </c>
      <c r="AD8" s="6">
        <v>140</v>
      </c>
      <c r="AE8" s="30">
        <v>90.74</v>
      </c>
      <c r="AG8" s="3">
        <v>350</v>
      </c>
      <c r="AH8" s="4">
        <f t="shared" si="5"/>
        <v>303.10000000000002</v>
      </c>
      <c r="AI8" s="24">
        <f t="shared" ref="AI8:AI21" si="11">0.34*AH8</f>
        <v>103.05400000000002</v>
      </c>
      <c r="AJ8" s="26">
        <v>210</v>
      </c>
      <c r="AK8" s="30">
        <v>134.34</v>
      </c>
    </row>
    <row r="9" spans="2:37" ht="23">
      <c r="B9" s="3">
        <v>400</v>
      </c>
      <c r="C9" s="4">
        <f t="shared" si="0"/>
        <v>346.4</v>
      </c>
      <c r="D9" s="4">
        <f t="shared" si="6"/>
        <v>93.528000000000006</v>
      </c>
      <c r="E9" s="31">
        <v>80</v>
      </c>
      <c r="F9" s="4">
        <v>47.14</v>
      </c>
      <c r="H9" s="3">
        <v>400</v>
      </c>
      <c r="I9" s="4">
        <f t="shared" si="1"/>
        <v>346.4</v>
      </c>
      <c r="J9" s="30">
        <f t="shared" si="7"/>
        <v>93.528000000000006</v>
      </c>
      <c r="K9" s="6">
        <v>110</v>
      </c>
      <c r="L9" s="4">
        <v>67.17</v>
      </c>
      <c r="M9" s="14"/>
      <c r="N9" s="14"/>
      <c r="O9" s="3">
        <v>400</v>
      </c>
      <c r="P9" s="4">
        <f t="shared" si="2"/>
        <v>346.4</v>
      </c>
      <c r="Q9" s="24">
        <f t="shared" si="8"/>
        <v>93.528000000000006</v>
      </c>
      <c r="R9" s="6">
        <v>140</v>
      </c>
      <c r="S9" s="30">
        <v>94.28</v>
      </c>
      <c r="U9" s="3">
        <v>400</v>
      </c>
      <c r="V9" s="4">
        <f t="shared" si="3"/>
        <v>346.4</v>
      </c>
      <c r="W9" s="30">
        <f t="shared" si="9"/>
        <v>93.528000000000006</v>
      </c>
      <c r="X9" s="6">
        <v>110</v>
      </c>
      <c r="Y9" s="4">
        <v>70.709999999999994</v>
      </c>
      <c r="AA9" s="3">
        <v>400</v>
      </c>
      <c r="AB9" s="4">
        <f t="shared" si="4"/>
        <v>346.4</v>
      </c>
      <c r="AC9" s="30">
        <f t="shared" si="10"/>
        <v>93.528000000000006</v>
      </c>
      <c r="AD9" s="6">
        <v>140</v>
      </c>
      <c r="AE9" s="4">
        <v>90.74</v>
      </c>
      <c r="AG9" s="3">
        <v>400</v>
      </c>
      <c r="AH9" s="4">
        <f t="shared" si="5"/>
        <v>346.4</v>
      </c>
      <c r="AI9" s="24">
        <f t="shared" si="11"/>
        <v>117.776</v>
      </c>
      <c r="AJ9" s="26">
        <v>210</v>
      </c>
      <c r="AK9" s="30">
        <v>134.34</v>
      </c>
    </row>
    <row r="10" spans="2:37" ht="23">
      <c r="B10" s="3">
        <v>450</v>
      </c>
      <c r="C10" s="4">
        <f t="shared" si="0"/>
        <v>389.7</v>
      </c>
      <c r="D10" s="4">
        <f t="shared" si="6"/>
        <v>105.21900000000001</v>
      </c>
      <c r="E10" s="31">
        <v>80</v>
      </c>
      <c r="F10" s="4">
        <v>47.14</v>
      </c>
      <c r="H10" s="3">
        <v>450</v>
      </c>
      <c r="I10" s="4">
        <f t="shared" si="1"/>
        <v>389.7</v>
      </c>
      <c r="J10" s="30">
        <f t="shared" si="7"/>
        <v>105.21900000000001</v>
      </c>
      <c r="K10" s="6">
        <v>110</v>
      </c>
      <c r="L10" s="4">
        <v>67.17</v>
      </c>
      <c r="M10" s="14"/>
      <c r="N10" s="14"/>
      <c r="O10" s="3">
        <v>450</v>
      </c>
      <c r="P10" s="4">
        <f t="shared" si="2"/>
        <v>389.7</v>
      </c>
      <c r="Q10" s="30">
        <f t="shared" si="8"/>
        <v>105.21900000000001</v>
      </c>
      <c r="R10" s="6">
        <v>140</v>
      </c>
      <c r="S10" s="4">
        <v>94.28</v>
      </c>
      <c r="U10" s="3">
        <v>450</v>
      </c>
      <c r="V10" s="4">
        <f t="shared" si="3"/>
        <v>389.7</v>
      </c>
      <c r="W10" s="30">
        <f t="shared" si="9"/>
        <v>105.21900000000001</v>
      </c>
      <c r="X10" s="6">
        <v>110</v>
      </c>
      <c r="Y10" s="4">
        <v>70.709999999999994</v>
      </c>
      <c r="AA10" s="3">
        <v>450</v>
      </c>
      <c r="AB10" s="4">
        <f t="shared" si="4"/>
        <v>389.7</v>
      </c>
      <c r="AC10" s="30">
        <f t="shared" si="10"/>
        <v>105.21900000000001</v>
      </c>
      <c r="AD10" s="6">
        <v>140</v>
      </c>
      <c r="AE10" s="4">
        <v>90.74</v>
      </c>
      <c r="AG10" s="3">
        <v>450</v>
      </c>
      <c r="AH10" s="4">
        <f t="shared" si="5"/>
        <v>389.7</v>
      </c>
      <c r="AI10" s="24">
        <f t="shared" si="11"/>
        <v>132.49800000000002</v>
      </c>
      <c r="AJ10" s="26">
        <v>210</v>
      </c>
      <c r="AK10" s="30">
        <v>134.34</v>
      </c>
    </row>
    <row r="11" spans="2:37" ht="23">
      <c r="B11" s="3">
        <v>500</v>
      </c>
      <c r="C11" s="4">
        <f t="shared" si="0"/>
        <v>433</v>
      </c>
      <c r="D11" s="4">
        <f t="shared" si="6"/>
        <v>116.91000000000001</v>
      </c>
      <c r="E11" s="31">
        <v>80</v>
      </c>
      <c r="F11" s="4">
        <v>47.14</v>
      </c>
      <c r="H11" s="3">
        <v>500</v>
      </c>
      <c r="I11" s="4">
        <f t="shared" si="1"/>
        <v>433</v>
      </c>
      <c r="J11" s="4">
        <f t="shared" ref="J11:J21" si="12">0.27*I11</f>
        <v>116.91000000000001</v>
      </c>
      <c r="K11" s="31">
        <v>110</v>
      </c>
      <c r="L11" s="4">
        <v>67.17</v>
      </c>
      <c r="M11" s="14"/>
      <c r="N11" s="14"/>
      <c r="O11" s="3">
        <v>500</v>
      </c>
      <c r="P11" s="4">
        <f t="shared" si="2"/>
        <v>433</v>
      </c>
      <c r="Q11" s="30">
        <f>0.27*P11</f>
        <v>116.91000000000001</v>
      </c>
      <c r="R11" s="6">
        <v>140</v>
      </c>
      <c r="S11" s="4">
        <v>94.28</v>
      </c>
      <c r="U11" s="3">
        <v>500</v>
      </c>
      <c r="V11" s="4">
        <f t="shared" si="3"/>
        <v>433</v>
      </c>
      <c r="W11" s="4">
        <f t="shared" si="9"/>
        <v>116.91000000000001</v>
      </c>
      <c r="X11" s="31">
        <v>110</v>
      </c>
      <c r="Y11" s="4">
        <v>70.709999999999994</v>
      </c>
      <c r="AA11" s="3">
        <v>500</v>
      </c>
      <c r="AB11" s="4">
        <f t="shared" si="4"/>
        <v>433</v>
      </c>
      <c r="AC11" s="30">
        <f>0.27*AB11</f>
        <v>116.91000000000001</v>
      </c>
      <c r="AD11" s="6">
        <v>140</v>
      </c>
      <c r="AE11" s="4">
        <v>90.74</v>
      </c>
      <c r="AG11" s="3">
        <v>500</v>
      </c>
      <c r="AH11" s="4">
        <f t="shared" si="5"/>
        <v>433</v>
      </c>
      <c r="AI11" s="30">
        <f t="shared" si="11"/>
        <v>147.22</v>
      </c>
      <c r="AJ11" s="26">
        <v>210</v>
      </c>
      <c r="AK11" s="24">
        <v>134.34</v>
      </c>
    </row>
    <row r="12" spans="2:37" ht="23">
      <c r="B12" s="3">
        <v>550</v>
      </c>
      <c r="C12" s="4">
        <f t="shared" si="0"/>
        <v>476.3</v>
      </c>
      <c r="D12" s="4">
        <f t="shared" si="6"/>
        <v>128.601</v>
      </c>
      <c r="E12" s="31">
        <v>80</v>
      </c>
      <c r="F12" s="4">
        <v>47.14</v>
      </c>
      <c r="H12" s="3">
        <v>550</v>
      </c>
      <c r="I12" s="4">
        <f t="shared" si="1"/>
        <v>476.3</v>
      </c>
      <c r="J12" s="4">
        <f t="shared" si="12"/>
        <v>128.601</v>
      </c>
      <c r="K12" s="31">
        <v>110</v>
      </c>
      <c r="L12" s="4">
        <v>67.17</v>
      </c>
      <c r="M12" s="14"/>
      <c r="N12" s="14"/>
      <c r="O12" s="3">
        <v>550</v>
      </c>
      <c r="P12" s="4">
        <f t="shared" si="2"/>
        <v>476.3</v>
      </c>
      <c r="Q12" s="30">
        <f t="shared" si="8"/>
        <v>128.601</v>
      </c>
      <c r="R12" s="6">
        <v>140</v>
      </c>
      <c r="S12" s="4">
        <v>94.28</v>
      </c>
      <c r="U12" s="3">
        <v>550</v>
      </c>
      <c r="V12" s="4">
        <f t="shared" si="3"/>
        <v>476.3</v>
      </c>
      <c r="W12" s="4">
        <f t="shared" si="9"/>
        <v>128.601</v>
      </c>
      <c r="X12" s="31">
        <v>110</v>
      </c>
      <c r="Y12" s="4">
        <v>70.709999999999994</v>
      </c>
      <c r="AA12" s="3">
        <v>550</v>
      </c>
      <c r="AB12" s="4">
        <f t="shared" si="4"/>
        <v>476.3</v>
      </c>
      <c r="AC12" s="30">
        <f t="shared" si="10"/>
        <v>128.601</v>
      </c>
      <c r="AD12" s="6">
        <v>140</v>
      </c>
      <c r="AE12" s="4">
        <v>90.74</v>
      </c>
      <c r="AG12" s="3">
        <v>550</v>
      </c>
      <c r="AH12" s="4">
        <f t="shared" si="5"/>
        <v>476.3</v>
      </c>
      <c r="AI12" s="30">
        <f t="shared" si="11"/>
        <v>161.94200000000001</v>
      </c>
      <c r="AJ12" s="26">
        <v>210</v>
      </c>
      <c r="AK12" s="24">
        <v>134.34</v>
      </c>
    </row>
    <row r="13" spans="2:37" ht="23">
      <c r="B13" s="3">
        <v>600</v>
      </c>
      <c r="C13" s="4">
        <f>B13-(B13*0.134)</f>
        <v>519.6</v>
      </c>
      <c r="D13" s="4">
        <f t="shared" si="6"/>
        <v>140.292</v>
      </c>
      <c r="E13" s="31">
        <v>80</v>
      </c>
      <c r="F13" s="4">
        <v>47.14</v>
      </c>
      <c r="G13" s="1"/>
      <c r="H13" s="3">
        <v>600</v>
      </c>
      <c r="I13" s="4">
        <f>H13-(H13*0.134)</f>
        <v>519.6</v>
      </c>
      <c r="J13" s="4">
        <f t="shared" si="12"/>
        <v>140.292</v>
      </c>
      <c r="K13" s="31">
        <v>110</v>
      </c>
      <c r="L13" s="4">
        <v>67.17</v>
      </c>
      <c r="M13" s="14"/>
      <c r="N13" s="14"/>
      <c r="O13" s="3">
        <v>600</v>
      </c>
      <c r="P13" s="4">
        <f>O13-(O13*0.134)</f>
        <v>519.6</v>
      </c>
      <c r="Q13" s="4">
        <f t="shared" si="8"/>
        <v>140.292</v>
      </c>
      <c r="R13" s="31">
        <v>140</v>
      </c>
      <c r="S13" s="4">
        <v>94.28</v>
      </c>
      <c r="U13" s="3">
        <v>600</v>
      </c>
      <c r="V13" s="4">
        <f>U13-(U13*0.134)</f>
        <v>519.6</v>
      </c>
      <c r="W13" s="4">
        <f t="shared" si="9"/>
        <v>140.292</v>
      </c>
      <c r="X13" s="31">
        <v>110</v>
      </c>
      <c r="Y13" s="4">
        <v>70.709999999999994</v>
      </c>
      <c r="AA13" s="3">
        <v>600</v>
      </c>
      <c r="AB13" s="4">
        <f>AA13-(AA13*0.134)</f>
        <v>519.6</v>
      </c>
      <c r="AC13" s="4">
        <f t="shared" si="10"/>
        <v>140.292</v>
      </c>
      <c r="AD13" s="31">
        <v>140</v>
      </c>
      <c r="AE13" s="4">
        <v>90.74</v>
      </c>
      <c r="AG13" s="3">
        <v>600</v>
      </c>
      <c r="AH13" s="4">
        <f>AG13-(AG13*0.134)</f>
        <v>519.6</v>
      </c>
      <c r="AI13" s="30">
        <f t="shared" si="11"/>
        <v>176.66400000000002</v>
      </c>
      <c r="AJ13" s="26">
        <v>210</v>
      </c>
      <c r="AK13" s="24">
        <v>134.34</v>
      </c>
    </row>
    <row r="14" spans="2:37" ht="23">
      <c r="B14" s="3">
        <v>650</v>
      </c>
      <c r="C14" s="4">
        <f t="shared" ref="C14:C21" si="13">B14-(B14*0.134)</f>
        <v>562.9</v>
      </c>
      <c r="D14" s="4">
        <f t="shared" si="6"/>
        <v>151.983</v>
      </c>
      <c r="E14" s="31">
        <v>80</v>
      </c>
      <c r="F14" s="4">
        <v>47.14</v>
      </c>
      <c r="G14" s="1"/>
      <c r="H14" s="3">
        <v>650</v>
      </c>
      <c r="I14" s="4">
        <f t="shared" ref="I14:I21" si="14">H14-(H14*0.134)</f>
        <v>562.9</v>
      </c>
      <c r="J14" s="4">
        <f t="shared" si="12"/>
        <v>151.983</v>
      </c>
      <c r="K14" s="31">
        <v>110</v>
      </c>
      <c r="L14" s="4">
        <v>67.17</v>
      </c>
      <c r="M14" s="14"/>
      <c r="N14" s="14"/>
      <c r="O14" s="3">
        <v>650</v>
      </c>
      <c r="P14" s="4">
        <f t="shared" ref="P14:P21" si="15">O14-(O14*0.134)</f>
        <v>562.9</v>
      </c>
      <c r="Q14" s="4">
        <f t="shared" si="8"/>
        <v>151.983</v>
      </c>
      <c r="R14" s="31">
        <v>140</v>
      </c>
      <c r="S14" s="4">
        <v>94.28</v>
      </c>
      <c r="U14" s="3">
        <v>650</v>
      </c>
      <c r="V14" s="4">
        <f t="shared" ref="V14:V21" si="16">U14-(U14*0.134)</f>
        <v>562.9</v>
      </c>
      <c r="W14" s="4">
        <f t="shared" si="9"/>
        <v>151.983</v>
      </c>
      <c r="X14" s="31">
        <v>110</v>
      </c>
      <c r="Y14" s="4">
        <v>70.709999999999994</v>
      </c>
      <c r="AA14" s="3">
        <v>650</v>
      </c>
      <c r="AB14" s="4">
        <f t="shared" ref="AB14:AB21" si="17">AA14-(AA14*0.134)</f>
        <v>562.9</v>
      </c>
      <c r="AC14" s="4">
        <f t="shared" si="10"/>
        <v>151.983</v>
      </c>
      <c r="AD14" s="31">
        <v>140</v>
      </c>
      <c r="AE14" s="4">
        <v>90.74</v>
      </c>
      <c r="AG14" s="3">
        <v>650</v>
      </c>
      <c r="AH14" s="4">
        <f t="shared" ref="AH14:AH21" si="18">AG14-(AG14*0.134)</f>
        <v>562.9</v>
      </c>
      <c r="AI14" s="30">
        <f t="shared" si="11"/>
        <v>191.386</v>
      </c>
      <c r="AJ14" s="26">
        <v>210</v>
      </c>
      <c r="AK14" s="24">
        <v>134.34</v>
      </c>
    </row>
    <row r="15" spans="2:37" ht="23">
      <c r="B15" s="3">
        <v>700</v>
      </c>
      <c r="C15" s="4">
        <f t="shared" si="13"/>
        <v>606.20000000000005</v>
      </c>
      <c r="D15" s="4">
        <f t="shared" si="6"/>
        <v>163.67400000000004</v>
      </c>
      <c r="E15" s="31">
        <v>80</v>
      </c>
      <c r="F15" s="4">
        <v>47.14</v>
      </c>
      <c r="G15" s="1"/>
      <c r="H15" s="3">
        <v>700</v>
      </c>
      <c r="I15" s="4">
        <f t="shared" si="14"/>
        <v>606.20000000000005</v>
      </c>
      <c r="J15" s="4">
        <f t="shared" si="12"/>
        <v>163.67400000000004</v>
      </c>
      <c r="K15" s="31">
        <v>110</v>
      </c>
      <c r="L15" s="4">
        <v>67.17</v>
      </c>
      <c r="M15" s="14"/>
      <c r="N15" s="14"/>
      <c r="O15" s="3">
        <v>700</v>
      </c>
      <c r="P15" s="4">
        <f t="shared" si="15"/>
        <v>606.20000000000005</v>
      </c>
      <c r="Q15" s="4">
        <f t="shared" si="8"/>
        <v>163.67400000000004</v>
      </c>
      <c r="R15" s="31">
        <v>140</v>
      </c>
      <c r="S15" s="4">
        <v>94.28</v>
      </c>
      <c r="U15" s="3">
        <v>700</v>
      </c>
      <c r="V15" s="4">
        <f t="shared" si="16"/>
        <v>606.20000000000005</v>
      </c>
      <c r="W15" s="4">
        <f t="shared" si="9"/>
        <v>163.67400000000004</v>
      </c>
      <c r="X15" s="31">
        <v>110</v>
      </c>
      <c r="Y15" s="4">
        <v>70.709999999999994</v>
      </c>
      <c r="AA15" s="3">
        <v>700</v>
      </c>
      <c r="AB15" s="4">
        <f t="shared" si="17"/>
        <v>606.20000000000005</v>
      </c>
      <c r="AC15" s="4">
        <f t="shared" si="10"/>
        <v>163.67400000000004</v>
      </c>
      <c r="AD15" s="31">
        <v>140</v>
      </c>
      <c r="AE15" s="4">
        <v>90.74</v>
      </c>
      <c r="AG15" s="3">
        <v>700</v>
      </c>
      <c r="AH15" s="4">
        <f t="shared" si="18"/>
        <v>606.20000000000005</v>
      </c>
      <c r="AI15" s="30">
        <f t="shared" si="11"/>
        <v>206.10800000000003</v>
      </c>
      <c r="AJ15" s="26">
        <v>210</v>
      </c>
      <c r="AK15" s="24">
        <v>134.34</v>
      </c>
    </row>
    <row r="16" spans="2:37" ht="23">
      <c r="B16" s="3">
        <v>750</v>
      </c>
      <c r="C16" s="4">
        <f t="shared" si="13"/>
        <v>649.5</v>
      </c>
      <c r="D16" s="4">
        <f t="shared" si="6"/>
        <v>175.36500000000001</v>
      </c>
      <c r="E16" s="31">
        <v>80</v>
      </c>
      <c r="F16" s="4">
        <v>47.14</v>
      </c>
      <c r="G16" s="1"/>
      <c r="H16" s="3">
        <v>750</v>
      </c>
      <c r="I16" s="4">
        <f t="shared" si="14"/>
        <v>649.5</v>
      </c>
      <c r="J16" s="4">
        <f t="shared" si="12"/>
        <v>175.36500000000001</v>
      </c>
      <c r="K16" s="31">
        <v>110</v>
      </c>
      <c r="L16" s="4">
        <v>67.17</v>
      </c>
      <c r="M16" s="14"/>
      <c r="N16" s="14"/>
      <c r="O16" s="3">
        <v>750</v>
      </c>
      <c r="P16" s="4">
        <f t="shared" si="15"/>
        <v>649.5</v>
      </c>
      <c r="Q16" s="4">
        <f t="shared" si="8"/>
        <v>175.36500000000001</v>
      </c>
      <c r="R16" s="31">
        <v>140</v>
      </c>
      <c r="S16" s="4">
        <v>94.28</v>
      </c>
      <c r="U16" s="3">
        <v>750</v>
      </c>
      <c r="V16" s="4">
        <f t="shared" si="16"/>
        <v>649.5</v>
      </c>
      <c r="W16" s="4">
        <f t="shared" si="9"/>
        <v>175.36500000000001</v>
      </c>
      <c r="X16" s="31">
        <v>110</v>
      </c>
      <c r="Y16" s="4">
        <v>70.709999999999994</v>
      </c>
      <c r="AA16" s="3">
        <v>750</v>
      </c>
      <c r="AB16" s="4">
        <f t="shared" si="17"/>
        <v>649.5</v>
      </c>
      <c r="AC16" s="4">
        <f t="shared" si="10"/>
        <v>175.36500000000001</v>
      </c>
      <c r="AD16" s="31">
        <v>140</v>
      </c>
      <c r="AE16" s="4">
        <v>90.74</v>
      </c>
      <c r="AG16" s="3">
        <v>750</v>
      </c>
      <c r="AH16" s="4">
        <f t="shared" si="18"/>
        <v>649.5</v>
      </c>
      <c r="AI16" s="24">
        <f t="shared" si="11"/>
        <v>220.83</v>
      </c>
      <c r="AJ16" s="29">
        <v>210</v>
      </c>
      <c r="AK16" s="24">
        <v>134.34</v>
      </c>
    </row>
    <row r="17" spans="2:37" ht="23">
      <c r="B17" s="3">
        <v>800</v>
      </c>
      <c r="C17" s="4">
        <f t="shared" si="13"/>
        <v>692.8</v>
      </c>
      <c r="D17" s="4">
        <f t="shared" si="6"/>
        <v>187.05600000000001</v>
      </c>
      <c r="E17" s="31">
        <v>80</v>
      </c>
      <c r="F17" s="4">
        <v>47.14</v>
      </c>
      <c r="G17" s="1"/>
      <c r="H17" s="3">
        <v>800</v>
      </c>
      <c r="I17" s="4">
        <f t="shared" si="14"/>
        <v>692.8</v>
      </c>
      <c r="J17" s="4">
        <f t="shared" si="12"/>
        <v>187.05600000000001</v>
      </c>
      <c r="K17" s="31">
        <v>110</v>
      </c>
      <c r="L17" s="4">
        <v>67.17</v>
      </c>
      <c r="M17" s="14"/>
      <c r="N17" s="14"/>
      <c r="O17" s="3">
        <v>800</v>
      </c>
      <c r="P17" s="4">
        <f t="shared" si="15"/>
        <v>692.8</v>
      </c>
      <c r="Q17" s="4">
        <f t="shared" si="8"/>
        <v>187.05600000000001</v>
      </c>
      <c r="R17" s="31">
        <v>140</v>
      </c>
      <c r="S17" s="4">
        <v>94.28</v>
      </c>
      <c r="U17" s="3">
        <v>800</v>
      </c>
      <c r="V17" s="4">
        <f t="shared" si="16"/>
        <v>692.8</v>
      </c>
      <c r="W17" s="4">
        <f t="shared" si="9"/>
        <v>187.05600000000001</v>
      </c>
      <c r="X17" s="31">
        <v>110</v>
      </c>
      <c r="Y17" s="4">
        <v>70.709999999999994</v>
      </c>
      <c r="AA17" s="3">
        <v>800</v>
      </c>
      <c r="AB17" s="4">
        <f t="shared" si="17"/>
        <v>692.8</v>
      </c>
      <c r="AC17" s="4">
        <f t="shared" si="10"/>
        <v>187.05600000000001</v>
      </c>
      <c r="AD17" s="31">
        <v>140</v>
      </c>
      <c r="AE17" s="4">
        <v>90.74</v>
      </c>
      <c r="AG17" s="3">
        <v>800</v>
      </c>
      <c r="AH17" s="4">
        <f t="shared" si="18"/>
        <v>692.8</v>
      </c>
      <c r="AI17" s="24">
        <f t="shared" si="11"/>
        <v>235.55199999999999</v>
      </c>
      <c r="AJ17" s="29">
        <v>210</v>
      </c>
      <c r="AK17" s="24">
        <v>134.34</v>
      </c>
    </row>
    <row r="18" spans="2:37" ht="23">
      <c r="B18" s="3">
        <v>850</v>
      </c>
      <c r="C18" s="4">
        <f t="shared" si="13"/>
        <v>736.1</v>
      </c>
      <c r="D18" s="4">
        <f t="shared" si="6"/>
        <v>198.74700000000001</v>
      </c>
      <c r="E18" s="31">
        <v>80</v>
      </c>
      <c r="F18" s="4">
        <v>47.14</v>
      </c>
      <c r="G18" s="1"/>
      <c r="H18" s="3">
        <v>850</v>
      </c>
      <c r="I18" s="4">
        <f t="shared" si="14"/>
        <v>736.1</v>
      </c>
      <c r="J18" s="4">
        <f t="shared" si="12"/>
        <v>198.74700000000001</v>
      </c>
      <c r="K18" s="31">
        <v>110</v>
      </c>
      <c r="L18" s="4">
        <v>67.17</v>
      </c>
      <c r="M18" s="14"/>
      <c r="N18" s="14"/>
      <c r="O18" s="3">
        <v>850</v>
      </c>
      <c r="P18" s="4">
        <f t="shared" si="15"/>
        <v>736.1</v>
      </c>
      <c r="Q18" s="4">
        <f t="shared" si="8"/>
        <v>198.74700000000001</v>
      </c>
      <c r="R18" s="31">
        <v>140</v>
      </c>
      <c r="S18" s="4">
        <v>94.28</v>
      </c>
      <c r="U18" s="3">
        <v>850</v>
      </c>
      <c r="V18" s="4">
        <f t="shared" si="16"/>
        <v>736.1</v>
      </c>
      <c r="W18" s="4">
        <f t="shared" si="9"/>
        <v>198.74700000000001</v>
      </c>
      <c r="X18" s="31">
        <v>110</v>
      </c>
      <c r="Y18" s="4">
        <v>70.709999999999994</v>
      </c>
      <c r="AA18" s="3">
        <v>850</v>
      </c>
      <c r="AB18" s="4">
        <f t="shared" si="17"/>
        <v>736.1</v>
      </c>
      <c r="AC18" s="4">
        <f t="shared" si="10"/>
        <v>198.74700000000001</v>
      </c>
      <c r="AD18" s="31">
        <v>140</v>
      </c>
      <c r="AE18" s="4">
        <v>90.74</v>
      </c>
      <c r="AG18" s="3">
        <v>850</v>
      </c>
      <c r="AH18" s="4">
        <f t="shared" si="18"/>
        <v>736.1</v>
      </c>
      <c r="AI18" s="24">
        <f t="shared" si="11"/>
        <v>250.27400000000003</v>
      </c>
      <c r="AJ18" s="29">
        <v>210</v>
      </c>
      <c r="AK18" s="24">
        <v>134.34</v>
      </c>
    </row>
    <row r="19" spans="2:37" ht="23">
      <c r="B19" s="3">
        <v>900</v>
      </c>
      <c r="C19" s="4">
        <f t="shared" si="13"/>
        <v>779.4</v>
      </c>
      <c r="D19" s="4">
        <f t="shared" si="6"/>
        <v>210.43800000000002</v>
      </c>
      <c r="E19" s="31">
        <v>80</v>
      </c>
      <c r="F19" s="4">
        <v>47.14</v>
      </c>
      <c r="G19" s="1"/>
      <c r="H19" s="3">
        <v>900</v>
      </c>
      <c r="I19" s="4">
        <f t="shared" si="14"/>
        <v>779.4</v>
      </c>
      <c r="J19" s="4">
        <f t="shared" si="12"/>
        <v>210.43800000000002</v>
      </c>
      <c r="K19" s="31">
        <v>110</v>
      </c>
      <c r="L19" s="4">
        <v>67.17</v>
      </c>
      <c r="M19" s="14"/>
      <c r="N19" s="14"/>
      <c r="O19" s="3">
        <v>900</v>
      </c>
      <c r="P19" s="4">
        <f t="shared" si="15"/>
        <v>779.4</v>
      </c>
      <c r="Q19" s="4">
        <f t="shared" si="8"/>
        <v>210.43800000000002</v>
      </c>
      <c r="R19" s="31">
        <v>140</v>
      </c>
      <c r="S19" s="4">
        <v>94.28</v>
      </c>
      <c r="U19" s="3">
        <v>900</v>
      </c>
      <c r="V19" s="4">
        <f t="shared" si="16"/>
        <v>779.4</v>
      </c>
      <c r="W19" s="4">
        <f t="shared" si="9"/>
        <v>210.43800000000002</v>
      </c>
      <c r="X19" s="31">
        <v>110</v>
      </c>
      <c r="Y19" s="4">
        <v>70.709999999999994</v>
      </c>
      <c r="AA19" s="3">
        <v>900</v>
      </c>
      <c r="AB19" s="4">
        <f t="shared" si="17"/>
        <v>779.4</v>
      </c>
      <c r="AC19" s="4">
        <f t="shared" si="10"/>
        <v>210.43800000000002</v>
      </c>
      <c r="AD19" s="31">
        <v>140</v>
      </c>
      <c r="AE19" s="4">
        <v>90.74</v>
      </c>
      <c r="AG19" s="3">
        <v>900</v>
      </c>
      <c r="AH19" s="4">
        <f t="shared" si="18"/>
        <v>779.4</v>
      </c>
      <c r="AI19" s="24">
        <f t="shared" si="11"/>
        <v>264.99600000000004</v>
      </c>
      <c r="AJ19" s="29">
        <v>210</v>
      </c>
      <c r="AK19" s="24">
        <v>134.34</v>
      </c>
    </row>
    <row r="20" spans="2:37" ht="23">
      <c r="B20" s="3">
        <v>950</v>
      </c>
      <c r="C20" s="4">
        <f t="shared" si="13"/>
        <v>822.7</v>
      </c>
      <c r="D20" s="4">
        <f t="shared" si="6"/>
        <v>222.12900000000002</v>
      </c>
      <c r="E20" s="31">
        <v>80</v>
      </c>
      <c r="F20" s="4">
        <v>47.14</v>
      </c>
      <c r="G20" s="1"/>
      <c r="H20" s="3">
        <v>950</v>
      </c>
      <c r="I20" s="4">
        <f t="shared" si="14"/>
        <v>822.7</v>
      </c>
      <c r="J20" s="4">
        <f t="shared" si="12"/>
        <v>222.12900000000002</v>
      </c>
      <c r="K20" s="31">
        <v>110</v>
      </c>
      <c r="L20" s="4">
        <v>67.17</v>
      </c>
      <c r="M20" s="14"/>
      <c r="N20" s="14"/>
      <c r="O20" s="3">
        <v>950</v>
      </c>
      <c r="P20" s="4">
        <f t="shared" si="15"/>
        <v>822.7</v>
      </c>
      <c r="Q20" s="4">
        <f t="shared" si="8"/>
        <v>222.12900000000002</v>
      </c>
      <c r="R20" s="31">
        <v>140</v>
      </c>
      <c r="S20" s="4">
        <v>94.28</v>
      </c>
      <c r="U20" s="3">
        <v>950</v>
      </c>
      <c r="V20" s="4">
        <f t="shared" si="16"/>
        <v>822.7</v>
      </c>
      <c r="W20" s="4">
        <f t="shared" si="9"/>
        <v>222.12900000000002</v>
      </c>
      <c r="X20" s="31">
        <v>110</v>
      </c>
      <c r="Y20" s="4">
        <v>70.709999999999994</v>
      </c>
      <c r="AA20" s="3">
        <v>950</v>
      </c>
      <c r="AB20" s="4">
        <f t="shared" si="17"/>
        <v>822.7</v>
      </c>
      <c r="AC20" s="4">
        <f t="shared" si="10"/>
        <v>222.12900000000002</v>
      </c>
      <c r="AD20" s="31">
        <v>140</v>
      </c>
      <c r="AE20" s="4">
        <v>90.74</v>
      </c>
      <c r="AG20" s="3">
        <v>950</v>
      </c>
      <c r="AH20" s="4">
        <f t="shared" si="18"/>
        <v>822.7</v>
      </c>
      <c r="AI20" s="24">
        <f t="shared" si="11"/>
        <v>279.71800000000002</v>
      </c>
      <c r="AJ20" s="29">
        <v>210</v>
      </c>
      <c r="AK20" s="24">
        <v>134.34</v>
      </c>
    </row>
    <row r="21" spans="2:37" ht="23">
      <c r="B21" s="3">
        <v>1000</v>
      </c>
      <c r="C21" s="4">
        <f t="shared" si="13"/>
        <v>866</v>
      </c>
      <c r="D21" s="4">
        <f t="shared" si="6"/>
        <v>233.82000000000002</v>
      </c>
      <c r="E21" s="31">
        <v>80</v>
      </c>
      <c r="F21" s="4">
        <v>47.14</v>
      </c>
      <c r="G21" s="1"/>
      <c r="H21" s="3">
        <v>1000</v>
      </c>
      <c r="I21" s="4">
        <f t="shared" si="14"/>
        <v>866</v>
      </c>
      <c r="J21" s="4">
        <f t="shared" si="12"/>
        <v>233.82000000000002</v>
      </c>
      <c r="K21" s="31">
        <v>110</v>
      </c>
      <c r="L21" s="4">
        <v>67.17</v>
      </c>
      <c r="M21" s="14"/>
      <c r="N21" s="14"/>
      <c r="O21" s="3">
        <v>1000</v>
      </c>
      <c r="P21" s="4">
        <f t="shared" si="15"/>
        <v>866</v>
      </c>
      <c r="Q21" s="4">
        <f t="shared" si="8"/>
        <v>233.82000000000002</v>
      </c>
      <c r="R21" s="31">
        <v>140</v>
      </c>
      <c r="S21" s="4">
        <v>94.28</v>
      </c>
      <c r="U21" s="3">
        <v>1000</v>
      </c>
      <c r="V21" s="4">
        <f t="shared" si="16"/>
        <v>866</v>
      </c>
      <c r="W21" s="4">
        <f t="shared" si="9"/>
        <v>233.82000000000002</v>
      </c>
      <c r="X21" s="31">
        <v>110</v>
      </c>
      <c r="Y21" s="4">
        <v>70.709999999999994</v>
      </c>
      <c r="AA21" s="3">
        <v>1000</v>
      </c>
      <c r="AB21" s="4">
        <f t="shared" si="17"/>
        <v>866</v>
      </c>
      <c r="AC21" s="4">
        <f t="shared" si="10"/>
        <v>233.82000000000002</v>
      </c>
      <c r="AD21" s="31">
        <v>140</v>
      </c>
      <c r="AE21" s="4">
        <v>90.74</v>
      </c>
      <c r="AG21" s="3">
        <v>1000</v>
      </c>
      <c r="AH21" s="4">
        <f t="shared" si="18"/>
        <v>866</v>
      </c>
      <c r="AI21" s="24">
        <f t="shared" si="11"/>
        <v>294.44</v>
      </c>
      <c r="AJ21" s="29">
        <v>210</v>
      </c>
      <c r="AK21" s="24">
        <v>134.34</v>
      </c>
    </row>
    <row r="23" spans="2:37" ht="23">
      <c r="B23" s="23">
        <v>342</v>
      </c>
      <c r="C23" s="22">
        <v>296.3</v>
      </c>
      <c r="D23" s="21">
        <v>80</v>
      </c>
      <c r="E23" s="25">
        <v>80</v>
      </c>
      <c r="F23" s="20">
        <v>47.17</v>
      </c>
      <c r="H23" s="23">
        <v>470</v>
      </c>
      <c r="I23" s="10">
        <v>407.41</v>
      </c>
      <c r="J23" s="21">
        <v>110</v>
      </c>
      <c r="K23" s="19">
        <v>110</v>
      </c>
      <c r="L23" s="10">
        <v>67.17</v>
      </c>
      <c r="O23" s="23">
        <v>599</v>
      </c>
      <c r="P23" s="10">
        <v>518.52</v>
      </c>
      <c r="Q23" s="21">
        <v>140</v>
      </c>
      <c r="R23" s="19">
        <v>140</v>
      </c>
      <c r="S23" s="10">
        <v>94.28</v>
      </c>
      <c r="U23" s="5">
        <v>470</v>
      </c>
      <c r="V23" s="10">
        <v>407.41</v>
      </c>
      <c r="W23" s="5">
        <v>110</v>
      </c>
      <c r="X23" s="19">
        <v>110</v>
      </c>
      <c r="Y23" s="10">
        <v>70.709999999999994</v>
      </c>
      <c r="AA23" s="23">
        <v>599</v>
      </c>
      <c r="AB23" s="10">
        <v>512.82000000000005</v>
      </c>
      <c r="AC23" s="5">
        <v>140</v>
      </c>
      <c r="AD23" s="19">
        <v>140</v>
      </c>
      <c r="AE23" s="10">
        <v>90.74</v>
      </c>
      <c r="AG23" s="23">
        <v>713</v>
      </c>
      <c r="AH23" s="10">
        <v>617.65</v>
      </c>
      <c r="AI23" s="21">
        <v>210</v>
      </c>
      <c r="AJ23" s="19">
        <v>210</v>
      </c>
      <c r="AK23" s="10">
        <v>134.34</v>
      </c>
    </row>
    <row r="24" spans="2:37" ht="17">
      <c r="C24" s="1"/>
      <c r="D24" s="1"/>
    </row>
    <row r="25" spans="2:37" ht="17">
      <c r="C25" s="1"/>
      <c r="D25" s="1"/>
    </row>
    <row r="26" spans="2:37" ht="17">
      <c r="C26" s="1"/>
      <c r="D26" s="1"/>
    </row>
    <row r="27" spans="2:37" ht="17">
      <c r="C27" s="1"/>
      <c r="D27" s="1"/>
    </row>
    <row r="28" spans="2:37" ht="17">
      <c r="C28" s="1"/>
      <c r="D28" s="1"/>
    </row>
    <row r="29" spans="2:37" ht="17">
      <c r="C29" s="1"/>
      <c r="D29" s="1"/>
    </row>
    <row r="30" spans="2:37" ht="17">
      <c r="C30" s="1"/>
      <c r="D30" s="1"/>
    </row>
    <row r="31" spans="2:37" ht="17">
      <c r="C31" s="1"/>
      <c r="D31" s="1"/>
    </row>
    <row r="32" spans="2:37" ht="17">
      <c r="C32" s="1"/>
      <c r="D32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Kukučka Pavol</dc:creator>
  <cp:lastModifiedBy>Kukučka Pavol</cp:lastModifiedBy>
  <dcterms:created xsi:type="dcterms:W3CDTF">2022-05-30T08:07:48Z</dcterms:created>
  <dcterms:modified xsi:type="dcterms:W3CDTF">2022-11-09T15:47:45Z</dcterms:modified>
</cp:coreProperties>
</file>