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4000" windowHeight="14100" tabRatio="500" activeTab="2"/>
  </bookViews>
  <sheets>
    <sheet name="Sheet1" sheetId="1" r:id="rId1"/>
    <sheet name="Sheet2" sheetId="2" r:id="rId2"/>
    <sheet name="Sheet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5" i="3" l="1"/>
  <c r="N25" i="3"/>
  <c r="M26" i="3"/>
  <c r="N26" i="3"/>
  <c r="M27" i="3"/>
  <c r="N27" i="3"/>
  <c r="M28" i="3"/>
  <c r="N28" i="3"/>
  <c r="M22" i="3"/>
  <c r="N22" i="3"/>
  <c r="M23" i="3"/>
  <c r="N23" i="3"/>
  <c r="M24" i="3"/>
  <c r="N24" i="3"/>
  <c r="M11" i="3"/>
  <c r="N11" i="3"/>
  <c r="M12" i="3"/>
  <c r="N12" i="3"/>
  <c r="M21" i="3"/>
  <c r="N21" i="3"/>
  <c r="M20" i="3"/>
  <c r="N20" i="3"/>
  <c r="M19" i="3"/>
  <c r="N19" i="3"/>
  <c r="M18" i="3"/>
  <c r="N18" i="3"/>
  <c r="M17" i="3"/>
  <c r="N17" i="3"/>
  <c r="M16" i="3"/>
  <c r="N16" i="3"/>
  <c r="M15" i="3"/>
  <c r="N15" i="3"/>
  <c r="M14" i="3"/>
  <c r="N14" i="3"/>
  <c r="M13" i="3"/>
  <c r="N13" i="3"/>
  <c r="M10" i="3"/>
  <c r="N10" i="3"/>
  <c r="M9" i="3"/>
  <c r="N9" i="3"/>
  <c r="M8" i="3"/>
  <c r="N8" i="3"/>
  <c r="M7" i="3"/>
  <c r="N7" i="3"/>
  <c r="H8" i="3"/>
  <c r="I8" i="3"/>
  <c r="H9" i="3"/>
  <c r="I9" i="3"/>
  <c r="H10" i="3"/>
  <c r="I10" i="3"/>
  <c r="H21" i="3"/>
  <c r="I21" i="3"/>
  <c r="H20" i="3"/>
  <c r="I20" i="3"/>
  <c r="H19" i="3"/>
  <c r="I19" i="3"/>
  <c r="H18" i="3"/>
  <c r="I18" i="3"/>
  <c r="H17" i="3"/>
  <c r="I17" i="3"/>
  <c r="H16" i="3"/>
  <c r="I16" i="3"/>
  <c r="H15" i="3"/>
  <c r="I15" i="3"/>
  <c r="H14" i="3"/>
  <c r="I14" i="3"/>
  <c r="H13" i="3"/>
  <c r="I13" i="3"/>
  <c r="H12" i="3"/>
  <c r="I12" i="3"/>
  <c r="H11" i="3"/>
  <c r="I11" i="3"/>
  <c r="H7" i="3"/>
  <c r="I7" i="3"/>
  <c r="C21" i="3"/>
  <c r="D21" i="3"/>
  <c r="C20" i="3"/>
  <c r="D20" i="3"/>
  <c r="C19" i="3"/>
  <c r="D19" i="3"/>
  <c r="C18" i="3"/>
  <c r="D18" i="3"/>
  <c r="C17" i="3"/>
  <c r="D17" i="3"/>
  <c r="C16" i="3"/>
  <c r="D16" i="3"/>
  <c r="C15" i="3"/>
  <c r="D15" i="3"/>
  <c r="C14" i="3"/>
  <c r="D14" i="3"/>
  <c r="C13" i="3"/>
  <c r="D13" i="3"/>
  <c r="C12" i="3"/>
  <c r="D12" i="3"/>
  <c r="C11" i="3"/>
  <c r="D11" i="3"/>
  <c r="C10" i="3"/>
  <c r="D10" i="3"/>
  <c r="C9" i="3"/>
  <c r="D9" i="3"/>
  <c r="C8" i="3"/>
  <c r="D8" i="3"/>
  <c r="C7" i="3"/>
  <c r="D7" i="3"/>
  <c r="C19" i="2"/>
  <c r="D19" i="2"/>
  <c r="C18" i="2"/>
  <c r="D18" i="2"/>
  <c r="C17" i="2"/>
  <c r="D17" i="2"/>
  <c r="C16" i="2"/>
  <c r="D16" i="2"/>
  <c r="C15" i="2"/>
  <c r="D15" i="2"/>
  <c r="C14" i="2"/>
  <c r="D14" i="2"/>
  <c r="C13" i="2"/>
  <c r="D13" i="2"/>
  <c r="C12" i="2"/>
  <c r="D12" i="2"/>
  <c r="C11" i="2"/>
  <c r="D11" i="2"/>
  <c r="C10" i="2"/>
  <c r="D10" i="2"/>
  <c r="C9" i="2"/>
  <c r="D9" i="2"/>
  <c r="C8" i="2"/>
  <c r="D8" i="2"/>
  <c r="C7" i="2"/>
  <c r="D7" i="2"/>
  <c r="C6" i="2"/>
  <c r="D6" i="2"/>
  <c r="C5" i="2"/>
  <c r="D5" i="2"/>
  <c r="C6" i="1"/>
  <c r="G6" i="1"/>
  <c r="C7" i="1"/>
  <c r="G7" i="1"/>
  <c r="C8" i="1"/>
  <c r="G8" i="1"/>
  <c r="C9" i="1"/>
  <c r="G9" i="1"/>
  <c r="C10" i="1"/>
  <c r="G10" i="1"/>
  <c r="G11" i="1"/>
  <c r="G12" i="1"/>
  <c r="G13" i="1"/>
  <c r="G14" i="1"/>
  <c r="G15" i="1"/>
  <c r="G16" i="1"/>
  <c r="G17" i="1"/>
  <c r="G18" i="1"/>
  <c r="G19" i="1"/>
  <c r="C5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5" i="1"/>
  <c r="C12" i="1"/>
  <c r="C13" i="1"/>
  <c r="C14" i="1"/>
  <c r="C15" i="1"/>
  <c r="C16" i="1"/>
  <c r="C17" i="1"/>
  <c r="C18" i="1"/>
  <c r="C19" i="1"/>
  <c r="C11" i="1"/>
</calcChain>
</file>

<file path=xl/sharedStrings.xml><?xml version="1.0" encoding="utf-8"?>
<sst xmlns="http://schemas.openxmlformats.org/spreadsheetml/2006/main" count="26" uniqueCount="14">
  <si>
    <t>Hrubá mzda</t>
  </si>
  <si>
    <t>ČZD</t>
  </si>
  <si>
    <t>1 dieťa</t>
  </si>
  <si>
    <t>2 deti</t>
  </si>
  <si>
    <t>3 deti</t>
  </si>
  <si>
    <t>4 deti</t>
  </si>
  <si>
    <t>do 15 rokov</t>
  </si>
  <si>
    <t>od 15 do 25</t>
  </si>
  <si>
    <t>50 + 50</t>
  </si>
  <si>
    <t>&gt;18/&gt;18</t>
  </si>
  <si>
    <t>&gt;18/&lt;18</t>
  </si>
  <si>
    <t>50 + 140</t>
  </si>
  <si>
    <t>&lt;18/&lt;18</t>
  </si>
  <si>
    <t>140 + 140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</si>
</sst>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4"/>
      <color rgb="FF333333"/>
      <name val="Helvetica Neu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333333"/>
      <name val="Helvetica Neue"/>
    </font>
    <font>
      <sz val="18"/>
      <color theme="0"/>
      <name val="Helvetica Neue"/>
    </font>
    <font>
      <sz val="18"/>
      <color theme="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4" fillId="5" borderId="0" xfId="0" applyFon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5" borderId="0" xfId="0" applyFill="1"/>
    <xf numFmtId="2" fontId="4" fillId="5" borderId="1" xfId="0" applyNumberFormat="1" applyFont="1" applyFill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0"/>
  <sheetViews>
    <sheetView workbookViewId="0">
      <selection activeCell="A2" sqref="A2"/>
    </sheetView>
  </sheetViews>
  <sheetFormatPr baseColWidth="10" defaultRowHeight="15" x14ac:dyDescent="0"/>
  <cols>
    <col min="2" max="2" width="16.33203125" style="2" bestFit="1" customWidth="1"/>
    <col min="3" max="9" width="13.5" bestFit="1" customWidth="1"/>
  </cols>
  <sheetData>
    <row r="4" spans="2:9" ht="23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</row>
    <row r="5" spans="2:9" ht="22">
      <c r="B5" s="3">
        <v>323</v>
      </c>
      <c r="C5" s="4">
        <f t="shared" ref="C5:C10" si="0">B5-(B5*0.134)</f>
        <v>279.71800000000002</v>
      </c>
      <c r="D5" s="4">
        <f>0.2*C5</f>
        <v>55.943600000000004</v>
      </c>
      <c r="E5" s="4">
        <f>0.27*C5</f>
        <v>75.523860000000013</v>
      </c>
      <c r="F5" s="4">
        <f>0.34*C5</f>
        <v>95.104120000000009</v>
      </c>
      <c r="G5" s="4">
        <f>0.41*C5</f>
        <v>114.68438</v>
      </c>
    </row>
    <row r="6" spans="2:9" ht="22">
      <c r="B6" s="3">
        <v>350</v>
      </c>
      <c r="C6" s="4">
        <f t="shared" si="0"/>
        <v>303.10000000000002</v>
      </c>
      <c r="D6" s="4">
        <f t="shared" ref="D6:D19" si="1">0.2*C6</f>
        <v>60.620000000000005</v>
      </c>
      <c r="E6" s="4">
        <f t="shared" ref="E6:E19" si="2">0.27*C6</f>
        <v>81.837000000000018</v>
      </c>
      <c r="F6" s="4">
        <f t="shared" ref="F6:F19" si="3">0.34*C6</f>
        <v>103.05400000000002</v>
      </c>
      <c r="G6" s="4">
        <f t="shared" ref="G6:G19" si="4">0.41*C6</f>
        <v>124.271</v>
      </c>
    </row>
    <row r="7" spans="2:9" ht="22">
      <c r="B7" s="3">
        <v>400</v>
      </c>
      <c r="C7" s="4">
        <f t="shared" si="0"/>
        <v>346.4</v>
      </c>
      <c r="D7" s="4">
        <f t="shared" si="1"/>
        <v>69.28</v>
      </c>
      <c r="E7" s="4">
        <f t="shared" si="2"/>
        <v>93.528000000000006</v>
      </c>
      <c r="F7" s="4">
        <f t="shared" si="3"/>
        <v>117.776</v>
      </c>
      <c r="G7" s="4">
        <f t="shared" si="4"/>
        <v>142.02399999999997</v>
      </c>
    </row>
    <row r="8" spans="2:9" ht="22">
      <c r="B8" s="3">
        <v>450</v>
      </c>
      <c r="C8" s="4">
        <f t="shared" si="0"/>
        <v>389.7</v>
      </c>
      <c r="D8" s="4">
        <f t="shared" si="1"/>
        <v>77.94</v>
      </c>
      <c r="E8" s="4">
        <f t="shared" si="2"/>
        <v>105.21900000000001</v>
      </c>
      <c r="F8" s="4">
        <f t="shared" si="3"/>
        <v>132.49800000000002</v>
      </c>
      <c r="G8" s="4">
        <f t="shared" si="4"/>
        <v>159.77699999999999</v>
      </c>
    </row>
    <row r="9" spans="2:9" ht="22">
      <c r="B9" s="3">
        <v>500</v>
      </c>
      <c r="C9" s="4">
        <f t="shared" si="0"/>
        <v>433</v>
      </c>
      <c r="D9" s="4">
        <f t="shared" si="1"/>
        <v>86.600000000000009</v>
      </c>
      <c r="E9" s="4">
        <f t="shared" si="2"/>
        <v>116.91000000000001</v>
      </c>
      <c r="F9" s="4">
        <f t="shared" si="3"/>
        <v>147.22</v>
      </c>
      <c r="G9" s="4">
        <f t="shared" si="4"/>
        <v>177.53</v>
      </c>
    </row>
    <row r="10" spans="2:9" ht="22">
      <c r="B10" s="3">
        <v>550</v>
      </c>
      <c r="C10" s="4">
        <f t="shared" si="0"/>
        <v>476.3</v>
      </c>
      <c r="D10" s="4">
        <f t="shared" si="1"/>
        <v>95.26</v>
      </c>
      <c r="E10" s="4">
        <f t="shared" si="2"/>
        <v>128.601</v>
      </c>
      <c r="F10" s="4">
        <f t="shared" si="3"/>
        <v>161.94200000000001</v>
      </c>
      <c r="G10" s="4">
        <f t="shared" si="4"/>
        <v>195.28299999999999</v>
      </c>
    </row>
    <row r="11" spans="2:9" ht="22">
      <c r="B11" s="3">
        <v>600</v>
      </c>
      <c r="C11" s="4">
        <f>B11-(B11*0.134)</f>
        <v>519.6</v>
      </c>
      <c r="D11" s="4">
        <f t="shared" si="1"/>
        <v>103.92000000000002</v>
      </c>
      <c r="E11" s="4">
        <f t="shared" si="2"/>
        <v>140.292</v>
      </c>
      <c r="F11" s="4">
        <f t="shared" si="3"/>
        <v>176.66400000000002</v>
      </c>
      <c r="G11" s="4">
        <f t="shared" si="4"/>
        <v>213.036</v>
      </c>
      <c r="H11" s="1"/>
      <c r="I11" s="1"/>
    </row>
    <row r="12" spans="2:9" ht="22">
      <c r="B12" s="3">
        <v>650</v>
      </c>
      <c r="C12" s="4">
        <f t="shared" ref="C12:C19" si="5">B12-(B12*0.134)</f>
        <v>562.9</v>
      </c>
      <c r="D12" s="4">
        <f t="shared" si="1"/>
        <v>112.58</v>
      </c>
      <c r="E12" s="4">
        <f t="shared" si="2"/>
        <v>151.983</v>
      </c>
      <c r="F12" s="4">
        <f t="shared" si="3"/>
        <v>191.386</v>
      </c>
      <c r="G12" s="4">
        <f t="shared" si="4"/>
        <v>230.78899999999999</v>
      </c>
      <c r="H12" s="1"/>
      <c r="I12" s="1"/>
    </row>
    <row r="13" spans="2:9" ht="22">
      <c r="B13" s="3">
        <v>700</v>
      </c>
      <c r="C13" s="4">
        <f t="shared" si="5"/>
        <v>606.20000000000005</v>
      </c>
      <c r="D13" s="4">
        <f t="shared" si="1"/>
        <v>121.24000000000001</v>
      </c>
      <c r="E13" s="4">
        <f t="shared" si="2"/>
        <v>163.67400000000004</v>
      </c>
      <c r="F13" s="4">
        <f t="shared" si="3"/>
        <v>206.10800000000003</v>
      </c>
      <c r="G13" s="4">
        <f t="shared" si="4"/>
        <v>248.542</v>
      </c>
      <c r="H13" s="1"/>
      <c r="I13" s="1"/>
    </row>
    <row r="14" spans="2:9" ht="22">
      <c r="B14" s="3">
        <v>750</v>
      </c>
      <c r="C14" s="4">
        <f t="shared" si="5"/>
        <v>649.5</v>
      </c>
      <c r="D14" s="4">
        <f t="shared" si="1"/>
        <v>129.9</v>
      </c>
      <c r="E14" s="4">
        <f t="shared" si="2"/>
        <v>175.36500000000001</v>
      </c>
      <c r="F14" s="4">
        <f t="shared" si="3"/>
        <v>220.83</v>
      </c>
      <c r="G14" s="4">
        <f t="shared" si="4"/>
        <v>266.29499999999996</v>
      </c>
      <c r="H14" s="1"/>
      <c r="I14" s="1"/>
    </row>
    <row r="15" spans="2:9" ht="22">
      <c r="B15" s="3">
        <v>800</v>
      </c>
      <c r="C15" s="4">
        <f t="shared" si="5"/>
        <v>692.8</v>
      </c>
      <c r="D15" s="4">
        <f t="shared" si="1"/>
        <v>138.56</v>
      </c>
      <c r="E15" s="4">
        <f t="shared" si="2"/>
        <v>187.05600000000001</v>
      </c>
      <c r="F15" s="4">
        <f t="shared" si="3"/>
        <v>235.55199999999999</v>
      </c>
      <c r="G15" s="4">
        <f t="shared" si="4"/>
        <v>284.04799999999994</v>
      </c>
      <c r="H15" s="1"/>
      <c r="I15" s="1"/>
    </row>
    <row r="16" spans="2:9" ht="22">
      <c r="B16" s="3">
        <v>850</v>
      </c>
      <c r="C16" s="4">
        <f t="shared" si="5"/>
        <v>736.1</v>
      </c>
      <c r="D16" s="4">
        <f t="shared" si="1"/>
        <v>147.22</v>
      </c>
      <c r="E16" s="4">
        <f t="shared" si="2"/>
        <v>198.74700000000001</v>
      </c>
      <c r="F16" s="4">
        <f t="shared" si="3"/>
        <v>250.27400000000003</v>
      </c>
      <c r="G16" s="4">
        <f t="shared" si="4"/>
        <v>301.80099999999999</v>
      </c>
      <c r="H16" s="1"/>
      <c r="I16" s="1"/>
    </row>
    <row r="17" spans="2:9" ht="22">
      <c r="B17" s="3">
        <v>900</v>
      </c>
      <c r="C17" s="4">
        <f t="shared" si="5"/>
        <v>779.4</v>
      </c>
      <c r="D17" s="4">
        <f t="shared" si="1"/>
        <v>155.88</v>
      </c>
      <c r="E17" s="4">
        <f t="shared" si="2"/>
        <v>210.43800000000002</v>
      </c>
      <c r="F17" s="4">
        <f t="shared" si="3"/>
        <v>264.99600000000004</v>
      </c>
      <c r="G17" s="4">
        <f t="shared" si="4"/>
        <v>319.55399999999997</v>
      </c>
      <c r="H17" s="1"/>
      <c r="I17" s="1"/>
    </row>
    <row r="18" spans="2:9" ht="22">
      <c r="B18" s="3">
        <v>950</v>
      </c>
      <c r="C18" s="4">
        <f t="shared" si="5"/>
        <v>822.7</v>
      </c>
      <c r="D18" s="4">
        <f t="shared" si="1"/>
        <v>164.54000000000002</v>
      </c>
      <c r="E18" s="4">
        <f t="shared" si="2"/>
        <v>222.12900000000002</v>
      </c>
      <c r="F18" s="4">
        <f t="shared" si="3"/>
        <v>279.71800000000002</v>
      </c>
      <c r="G18" s="4">
        <f t="shared" si="4"/>
        <v>337.30700000000002</v>
      </c>
      <c r="H18" s="1"/>
      <c r="I18" s="1"/>
    </row>
    <row r="19" spans="2:9" ht="22">
      <c r="B19" s="3">
        <v>1000</v>
      </c>
      <c r="C19" s="4">
        <f t="shared" si="5"/>
        <v>866</v>
      </c>
      <c r="D19" s="4">
        <f t="shared" si="1"/>
        <v>173.20000000000002</v>
      </c>
      <c r="E19" s="4">
        <f t="shared" si="2"/>
        <v>233.82000000000002</v>
      </c>
      <c r="F19" s="4">
        <f t="shared" si="3"/>
        <v>294.44</v>
      </c>
      <c r="G19" s="4">
        <f t="shared" si="4"/>
        <v>355.06</v>
      </c>
      <c r="H19" s="1"/>
      <c r="I19" s="1"/>
    </row>
    <row r="22" spans="2:9" ht="17">
      <c r="C22" s="1"/>
      <c r="D22" s="1"/>
      <c r="E22" s="1"/>
    </row>
    <row r="23" spans="2:9" ht="17">
      <c r="C23" s="1"/>
      <c r="D23" s="1"/>
      <c r="E23" s="1"/>
    </row>
    <row r="24" spans="2:9" ht="17">
      <c r="C24" s="1"/>
      <c r="D24" s="1"/>
      <c r="E24" s="1"/>
    </row>
    <row r="25" spans="2:9" ht="17">
      <c r="C25" s="1"/>
      <c r="D25" s="1"/>
      <c r="E25" s="1"/>
    </row>
    <row r="26" spans="2:9" ht="17">
      <c r="C26" s="1"/>
      <c r="D26" s="1"/>
      <c r="E26" s="1"/>
    </row>
    <row r="27" spans="2:9" ht="17">
      <c r="C27" s="1"/>
      <c r="D27" s="1"/>
      <c r="E27" s="1"/>
    </row>
    <row r="28" spans="2:9" ht="17">
      <c r="C28" s="1"/>
      <c r="D28" s="1"/>
      <c r="E28" s="1"/>
    </row>
    <row r="29" spans="2:9" ht="17">
      <c r="C29" s="1"/>
      <c r="D29" s="1"/>
      <c r="E29" s="1"/>
    </row>
    <row r="30" spans="2:9" ht="17">
      <c r="C30" s="1"/>
      <c r="D30" s="1"/>
      <c r="E30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0"/>
  <sheetViews>
    <sheetView workbookViewId="0">
      <selection activeCell="C5" sqref="C5"/>
    </sheetView>
  </sheetViews>
  <sheetFormatPr baseColWidth="10" defaultRowHeight="15" x14ac:dyDescent="0"/>
  <cols>
    <col min="2" max="2" width="16.33203125" style="2" bestFit="1" customWidth="1"/>
    <col min="3" max="4" width="13.5" bestFit="1" customWidth="1"/>
    <col min="5" max="5" width="16" bestFit="1" customWidth="1"/>
    <col min="6" max="6" width="16" customWidth="1"/>
    <col min="7" max="8" width="13.5" bestFit="1" customWidth="1"/>
  </cols>
  <sheetData>
    <row r="4" spans="2:8" ht="23">
      <c r="B4" s="5" t="s">
        <v>0</v>
      </c>
      <c r="C4" s="5" t="s">
        <v>1</v>
      </c>
      <c r="D4" s="5" t="s">
        <v>2</v>
      </c>
      <c r="E4" s="5" t="s">
        <v>6</v>
      </c>
      <c r="F4" s="5" t="s">
        <v>7</v>
      </c>
    </row>
    <row r="5" spans="2:8" ht="22">
      <c r="B5" s="3">
        <v>323</v>
      </c>
      <c r="C5" s="4">
        <f t="shared" ref="C5:C10" si="0">B5-(B5*0.134)</f>
        <v>279.71800000000002</v>
      </c>
      <c r="D5" s="7">
        <f>0.2*C5</f>
        <v>55.943600000000004</v>
      </c>
      <c r="E5" s="6">
        <v>70</v>
      </c>
      <c r="F5" s="9">
        <v>40</v>
      </c>
    </row>
    <row r="6" spans="2:8" ht="22">
      <c r="B6" s="3">
        <v>350</v>
      </c>
      <c r="C6" s="4">
        <f t="shared" si="0"/>
        <v>303.10000000000002</v>
      </c>
      <c r="D6" s="7">
        <f t="shared" ref="D6:D19" si="1">0.2*C6</f>
        <v>60.620000000000005</v>
      </c>
      <c r="E6" s="6">
        <v>70</v>
      </c>
      <c r="F6" s="9">
        <v>40</v>
      </c>
    </row>
    <row r="7" spans="2:8" ht="22">
      <c r="B7" s="3">
        <v>400</v>
      </c>
      <c r="C7" s="4">
        <f t="shared" si="0"/>
        <v>346.4</v>
      </c>
      <c r="D7" s="7">
        <f t="shared" si="1"/>
        <v>69.28</v>
      </c>
      <c r="E7" s="6">
        <v>70</v>
      </c>
      <c r="F7" s="9">
        <v>40</v>
      </c>
    </row>
    <row r="8" spans="2:8" ht="22">
      <c r="B8" s="3">
        <v>450</v>
      </c>
      <c r="C8" s="4">
        <f t="shared" si="0"/>
        <v>389.7</v>
      </c>
      <c r="D8" s="4">
        <f t="shared" si="1"/>
        <v>77.94</v>
      </c>
      <c r="E8" s="8">
        <v>70</v>
      </c>
      <c r="F8" s="9">
        <v>40</v>
      </c>
    </row>
    <row r="9" spans="2:8" ht="22">
      <c r="B9" s="3">
        <v>500</v>
      </c>
      <c r="C9" s="4">
        <f t="shared" si="0"/>
        <v>433</v>
      </c>
      <c r="D9" s="4">
        <f t="shared" si="1"/>
        <v>86.600000000000009</v>
      </c>
      <c r="E9" s="8">
        <v>70</v>
      </c>
      <c r="F9" s="9">
        <v>40</v>
      </c>
    </row>
    <row r="10" spans="2:8" ht="22">
      <c r="B10" s="3">
        <v>550</v>
      </c>
      <c r="C10" s="4">
        <f t="shared" si="0"/>
        <v>476.3</v>
      </c>
      <c r="D10" s="4">
        <f t="shared" si="1"/>
        <v>95.26</v>
      </c>
      <c r="E10" s="8">
        <v>70</v>
      </c>
      <c r="F10" s="9">
        <v>40</v>
      </c>
    </row>
    <row r="11" spans="2:8" ht="22">
      <c r="B11" s="3">
        <v>600</v>
      </c>
      <c r="C11" s="4">
        <f>B11-(B11*0.134)</f>
        <v>519.6</v>
      </c>
      <c r="D11" s="4">
        <f t="shared" si="1"/>
        <v>103.92000000000002</v>
      </c>
      <c r="E11" s="8">
        <v>70</v>
      </c>
      <c r="F11" s="9">
        <v>40</v>
      </c>
      <c r="G11" s="1"/>
      <c r="H11" s="1"/>
    </row>
    <row r="12" spans="2:8" ht="22">
      <c r="B12" s="3">
        <v>650</v>
      </c>
      <c r="C12" s="4">
        <f t="shared" ref="C12:C19" si="2">B12-(B12*0.134)</f>
        <v>562.9</v>
      </c>
      <c r="D12" s="4">
        <f t="shared" si="1"/>
        <v>112.58</v>
      </c>
      <c r="E12" s="8">
        <v>70</v>
      </c>
      <c r="F12" s="9">
        <v>40</v>
      </c>
      <c r="G12" s="1"/>
      <c r="H12" s="1"/>
    </row>
    <row r="13" spans="2:8" ht="22">
      <c r="B13" s="3">
        <v>700</v>
      </c>
      <c r="C13" s="4">
        <f t="shared" si="2"/>
        <v>606.20000000000005</v>
      </c>
      <c r="D13" s="4">
        <f t="shared" si="1"/>
        <v>121.24000000000001</v>
      </c>
      <c r="E13" s="8">
        <v>70</v>
      </c>
      <c r="F13" s="9">
        <v>40</v>
      </c>
      <c r="G13" s="1"/>
      <c r="H13" s="1"/>
    </row>
    <row r="14" spans="2:8" ht="22">
      <c r="B14" s="3">
        <v>750</v>
      </c>
      <c r="C14" s="4">
        <f t="shared" si="2"/>
        <v>649.5</v>
      </c>
      <c r="D14" s="4">
        <f t="shared" si="1"/>
        <v>129.9</v>
      </c>
      <c r="E14" s="8">
        <v>70</v>
      </c>
      <c r="F14" s="9">
        <v>40</v>
      </c>
      <c r="G14" s="1"/>
      <c r="H14" s="1"/>
    </row>
    <row r="15" spans="2:8" ht="22">
      <c r="B15" s="3">
        <v>800</v>
      </c>
      <c r="C15" s="4">
        <f t="shared" si="2"/>
        <v>692.8</v>
      </c>
      <c r="D15" s="4">
        <f t="shared" si="1"/>
        <v>138.56</v>
      </c>
      <c r="E15" s="8">
        <v>70</v>
      </c>
      <c r="F15" s="9">
        <v>40</v>
      </c>
      <c r="G15" s="1"/>
      <c r="H15" s="1"/>
    </row>
    <row r="16" spans="2:8" ht="22">
      <c r="B16" s="3">
        <v>850</v>
      </c>
      <c r="C16" s="4">
        <f t="shared" si="2"/>
        <v>736.1</v>
      </c>
      <c r="D16" s="4">
        <f t="shared" si="1"/>
        <v>147.22</v>
      </c>
      <c r="E16" s="8">
        <v>70</v>
      </c>
      <c r="F16" s="9">
        <v>40</v>
      </c>
      <c r="G16" s="1"/>
      <c r="H16" s="1"/>
    </row>
    <row r="17" spans="2:8" ht="22">
      <c r="B17" s="3">
        <v>900</v>
      </c>
      <c r="C17" s="4">
        <f t="shared" si="2"/>
        <v>779.4</v>
      </c>
      <c r="D17" s="4">
        <f t="shared" si="1"/>
        <v>155.88</v>
      </c>
      <c r="E17" s="8">
        <v>70</v>
      </c>
      <c r="F17" s="9">
        <v>40</v>
      </c>
      <c r="G17" s="1"/>
      <c r="H17" s="1"/>
    </row>
    <row r="18" spans="2:8" ht="22">
      <c r="B18" s="3">
        <v>950</v>
      </c>
      <c r="C18" s="4">
        <f t="shared" si="2"/>
        <v>822.7</v>
      </c>
      <c r="D18" s="4">
        <f t="shared" si="1"/>
        <v>164.54000000000002</v>
      </c>
      <c r="E18" s="8">
        <v>70</v>
      </c>
      <c r="F18" s="9">
        <v>40</v>
      </c>
      <c r="G18" s="1"/>
      <c r="H18" s="1"/>
    </row>
    <row r="19" spans="2:8" ht="22">
      <c r="B19" s="3">
        <v>1000</v>
      </c>
      <c r="C19" s="4">
        <f t="shared" si="2"/>
        <v>866</v>
      </c>
      <c r="D19" s="4">
        <f t="shared" si="1"/>
        <v>173.20000000000002</v>
      </c>
      <c r="E19" s="8">
        <v>70</v>
      </c>
      <c r="F19" s="9">
        <v>40</v>
      </c>
      <c r="G19" s="1"/>
      <c r="H19" s="1"/>
    </row>
    <row r="22" spans="2:8" ht="17">
      <c r="C22" s="1"/>
      <c r="D22" s="1"/>
      <c r="E22" s="1"/>
      <c r="F22" s="1"/>
    </row>
    <row r="23" spans="2:8" ht="17">
      <c r="C23" s="1"/>
      <c r="D23" s="1"/>
      <c r="E23" s="1"/>
      <c r="F23" s="1"/>
    </row>
    <row r="24" spans="2:8" ht="17">
      <c r="C24" s="1"/>
      <c r="D24" s="1"/>
      <c r="E24" s="1"/>
      <c r="F24" s="1"/>
    </row>
    <row r="25" spans="2:8" ht="17">
      <c r="C25" s="1"/>
      <c r="D25" s="1"/>
      <c r="E25" s="1"/>
      <c r="F25" s="1"/>
    </row>
    <row r="26" spans="2:8" ht="17">
      <c r="C26" s="1"/>
      <c r="D26" s="1"/>
      <c r="E26" s="1"/>
      <c r="F26" s="1"/>
    </row>
    <row r="27" spans="2:8" ht="17">
      <c r="C27" s="1"/>
      <c r="D27" s="1"/>
      <c r="E27" s="1"/>
      <c r="F27" s="1"/>
    </row>
    <row r="28" spans="2:8" ht="17">
      <c r="C28" s="1"/>
      <c r="D28" s="1"/>
      <c r="E28" s="1"/>
      <c r="F28" s="1"/>
    </row>
    <row r="29" spans="2:8" ht="17">
      <c r="C29" s="1"/>
      <c r="D29" s="1"/>
      <c r="E29" s="1"/>
      <c r="F29" s="1"/>
    </row>
    <row r="30" spans="2:8" ht="17">
      <c r="C30" s="1"/>
      <c r="D30" s="1"/>
      <c r="E30" s="1"/>
      <c r="F30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1"/>
  <sheetViews>
    <sheetView tabSelected="1" topLeftCell="H2" workbookViewId="0">
      <selection activeCell="W18" sqref="W18"/>
    </sheetView>
  </sheetViews>
  <sheetFormatPr baseColWidth="10" defaultRowHeight="15" x14ac:dyDescent="0"/>
  <cols>
    <col min="2" max="2" width="16.33203125" style="2" bestFit="1" customWidth="1"/>
    <col min="3" max="6" width="13.5" bestFit="1" customWidth="1"/>
    <col min="7" max="7" width="16.33203125" bestFit="1" customWidth="1"/>
    <col min="10" max="10" width="12.6640625" bestFit="1" customWidth="1"/>
    <col min="11" max="11" width="12.6640625" style="15" customWidth="1"/>
    <col min="12" max="12" width="16.33203125" bestFit="1" customWidth="1"/>
    <col min="13" max="13" width="13.6640625" customWidth="1"/>
  </cols>
  <sheetData>
    <row r="3" spans="2:15">
      <c r="E3" s="10" t="s">
        <v>8</v>
      </c>
      <c r="J3" s="10" t="s">
        <v>11</v>
      </c>
      <c r="O3" s="10" t="s">
        <v>13</v>
      </c>
    </row>
    <row r="4" spans="2:15">
      <c r="B4" s="2">
        <v>1</v>
      </c>
      <c r="D4" s="11">
        <v>0.27</v>
      </c>
      <c r="G4" s="2">
        <v>2</v>
      </c>
      <c r="I4" s="17">
        <v>0.27</v>
      </c>
      <c r="J4" s="12"/>
      <c r="K4" s="13"/>
      <c r="L4" s="2">
        <v>3</v>
      </c>
      <c r="N4" s="11">
        <v>0.27</v>
      </c>
    </row>
    <row r="5" spans="2:15" ht="23">
      <c r="B5" s="5" t="s">
        <v>0</v>
      </c>
      <c r="C5" s="5" t="s">
        <v>1</v>
      </c>
      <c r="D5" s="5" t="s">
        <v>3</v>
      </c>
      <c r="E5" s="5" t="s">
        <v>9</v>
      </c>
      <c r="G5" s="5" t="s">
        <v>0</v>
      </c>
      <c r="H5" s="5" t="s">
        <v>1</v>
      </c>
      <c r="I5" s="5" t="s">
        <v>3</v>
      </c>
      <c r="J5" s="5" t="s">
        <v>10</v>
      </c>
      <c r="K5" s="16"/>
      <c r="L5" s="5" t="s">
        <v>0</v>
      </c>
      <c r="M5" s="5" t="s">
        <v>1</v>
      </c>
      <c r="N5" s="5" t="s">
        <v>3</v>
      </c>
      <c r="O5" s="5" t="s">
        <v>12</v>
      </c>
    </row>
    <row r="6" spans="2:15" s="19" customFormat="1" ht="23">
      <c r="B6" s="18">
        <v>300</v>
      </c>
      <c r="C6" s="20">
        <v>259.8</v>
      </c>
      <c r="D6" s="22">
        <v>70.150000000000006</v>
      </c>
      <c r="E6" s="18">
        <v>100</v>
      </c>
      <c r="G6" s="18">
        <v>300</v>
      </c>
      <c r="H6" s="20">
        <v>259.8</v>
      </c>
      <c r="I6" s="22">
        <v>70.150000000000006</v>
      </c>
      <c r="J6" s="18">
        <v>190</v>
      </c>
      <c r="K6" s="16"/>
      <c r="L6" s="18">
        <v>300</v>
      </c>
      <c r="M6" s="20">
        <v>259.8</v>
      </c>
      <c r="N6" s="22">
        <v>70.150000000000006</v>
      </c>
      <c r="O6" s="18">
        <v>280</v>
      </c>
    </row>
    <row r="7" spans="2:15" ht="23">
      <c r="B7" s="3">
        <v>323</v>
      </c>
      <c r="C7" s="4">
        <f t="shared" ref="C7:C12" si="0">B7-(B7*0.134)</f>
        <v>279.71800000000002</v>
      </c>
      <c r="D7" s="21">
        <f>0.27*C7</f>
        <v>75.523860000000013</v>
      </c>
      <c r="E7" s="18">
        <v>100</v>
      </c>
      <c r="G7" s="3">
        <v>323</v>
      </c>
      <c r="H7" s="4">
        <f t="shared" ref="H7:H12" si="1">G7-(G7*0.134)</f>
        <v>279.71800000000002</v>
      </c>
      <c r="I7" s="21">
        <f>0.27*H7</f>
        <v>75.523860000000013</v>
      </c>
      <c r="J7" s="18">
        <v>190</v>
      </c>
      <c r="K7" s="14"/>
      <c r="L7" s="3">
        <v>323</v>
      </c>
      <c r="M7" s="4">
        <f t="shared" ref="M7:M12" si="2">L7-(L7*0.134)</f>
        <v>279.71800000000002</v>
      </c>
      <c r="N7" s="21">
        <f>0.27*M7</f>
        <v>75.523860000000013</v>
      </c>
      <c r="O7" s="18">
        <v>280</v>
      </c>
    </row>
    <row r="8" spans="2:15" ht="23">
      <c r="B8" s="3">
        <v>350</v>
      </c>
      <c r="C8" s="4">
        <f t="shared" si="0"/>
        <v>303.10000000000002</v>
      </c>
      <c r="D8" s="21">
        <f t="shared" ref="D8:D21" si="3">0.27*C8</f>
        <v>81.837000000000018</v>
      </c>
      <c r="E8" s="18">
        <v>100</v>
      </c>
      <c r="G8" s="3">
        <v>350</v>
      </c>
      <c r="H8" s="4">
        <f t="shared" si="1"/>
        <v>303.10000000000002</v>
      </c>
      <c r="I8" s="21">
        <f t="shared" ref="I8:I10" si="4">0.27*H8</f>
        <v>81.837000000000018</v>
      </c>
      <c r="J8" s="18">
        <v>190</v>
      </c>
      <c r="K8" s="14"/>
      <c r="L8" s="3">
        <v>350</v>
      </c>
      <c r="M8" s="4">
        <f t="shared" si="2"/>
        <v>303.10000000000002</v>
      </c>
      <c r="N8" s="21">
        <f t="shared" ref="N8:N24" si="5">0.27*M8</f>
        <v>81.837000000000018</v>
      </c>
      <c r="O8" s="18">
        <v>280</v>
      </c>
    </row>
    <row r="9" spans="2:15" ht="23">
      <c r="B9" s="3">
        <v>400</v>
      </c>
      <c r="C9" s="4">
        <f t="shared" si="0"/>
        <v>346.4</v>
      </c>
      <c r="D9" s="21">
        <f t="shared" si="3"/>
        <v>93.528000000000006</v>
      </c>
      <c r="E9" s="18">
        <v>100</v>
      </c>
      <c r="G9" s="3">
        <v>400</v>
      </c>
      <c r="H9" s="4">
        <f t="shared" si="1"/>
        <v>346.4</v>
      </c>
      <c r="I9" s="21">
        <f t="shared" si="4"/>
        <v>93.528000000000006</v>
      </c>
      <c r="J9" s="18">
        <v>190</v>
      </c>
      <c r="K9" s="14"/>
      <c r="L9" s="3">
        <v>400</v>
      </c>
      <c r="M9" s="4">
        <f t="shared" si="2"/>
        <v>346.4</v>
      </c>
      <c r="N9" s="21">
        <f t="shared" si="5"/>
        <v>93.528000000000006</v>
      </c>
      <c r="O9" s="18">
        <v>280</v>
      </c>
    </row>
    <row r="10" spans="2:15" ht="23">
      <c r="B10" s="3">
        <v>450</v>
      </c>
      <c r="C10" s="4">
        <f t="shared" si="0"/>
        <v>389.7</v>
      </c>
      <c r="D10" s="4">
        <f t="shared" si="3"/>
        <v>105.21900000000001</v>
      </c>
      <c r="E10" s="22">
        <v>100</v>
      </c>
      <c r="G10" s="3">
        <v>450</v>
      </c>
      <c r="H10" s="4">
        <f t="shared" si="1"/>
        <v>389.7</v>
      </c>
      <c r="I10" s="21">
        <f t="shared" si="4"/>
        <v>105.21900000000001</v>
      </c>
      <c r="J10" s="18">
        <v>190</v>
      </c>
      <c r="K10" s="14"/>
      <c r="L10" s="3">
        <v>450</v>
      </c>
      <c r="M10" s="4">
        <f t="shared" si="2"/>
        <v>389.7</v>
      </c>
      <c r="N10" s="21">
        <f t="shared" si="5"/>
        <v>105.21900000000001</v>
      </c>
      <c r="O10" s="18">
        <v>280</v>
      </c>
    </row>
    <row r="11" spans="2:15" ht="23">
      <c r="B11" s="3">
        <v>500</v>
      </c>
      <c r="C11" s="4">
        <f t="shared" si="0"/>
        <v>433</v>
      </c>
      <c r="D11" s="4">
        <f t="shared" si="3"/>
        <v>116.91000000000001</v>
      </c>
      <c r="E11" s="22">
        <v>100</v>
      </c>
      <c r="G11" s="3">
        <v>500</v>
      </c>
      <c r="H11" s="4">
        <f t="shared" si="1"/>
        <v>433</v>
      </c>
      <c r="I11" s="21">
        <f t="shared" ref="I11:I21" si="6">0.27*H11</f>
        <v>116.91000000000001</v>
      </c>
      <c r="J11" s="18">
        <v>190</v>
      </c>
      <c r="K11" s="14"/>
      <c r="L11" s="3">
        <v>500</v>
      </c>
      <c r="M11" s="4">
        <f t="shared" si="2"/>
        <v>433</v>
      </c>
      <c r="N11" s="21">
        <f>0.27*M11</f>
        <v>116.91000000000001</v>
      </c>
      <c r="O11" s="18">
        <v>280</v>
      </c>
    </row>
    <row r="12" spans="2:15" ht="23">
      <c r="B12" s="3">
        <v>550</v>
      </c>
      <c r="C12" s="4">
        <f t="shared" si="0"/>
        <v>476.3</v>
      </c>
      <c r="D12" s="4">
        <f t="shared" si="3"/>
        <v>128.601</v>
      </c>
      <c r="E12" s="22">
        <v>100</v>
      </c>
      <c r="G12" s="3">
        <v>550</v>
      </c>
      <c r="H12" s="4">
        <f t="shared" si="1"/>
        <v>476.3</v>
      </c>
      <c r="I12" s="21">
        <f t="shared" si="6"/>
        <v>128.601</v>
      </c>
      <c r="J12" s="18">
        <v>190</v>
      </c>
      <c r="K12" s="14"/>
      <c r="L12" s="3">
        <v>550</v>
      </c>
      <c r="M12" s="4">
        <f t="shared" si="2"/>
        <v>476.3</v>
      </c>
      <c r="N12" s="21">
        <f t="shared" si="5"/>
        <v>128.601</v>
      </c>
      <c r="O12" s="18">
        <v>280</v>
      </c>
    </row>
    <row r="13" spans="2:15" ht="23">
      <c r="B13" s="3">
        <v>600</v>
      </c>
      <c r="C13" s="4">
        <f>B13-(B13*0.134)</f>
        <v>519.6</v>
      </c>
      <c r="D13" s="4">
        <f t="shared" si="3"/>
        <v>140.292</v>
      </c>
      <c r="E13" s="22">
        <v>100</v>
      </c>
      <c r="F13" s="1"/>
      <c r="G13" s="3">
        <v>600</v>
      </c>
      <c r="H13" s="4">
        <f>G13-(G13*0.134)</f>
        <v>519.6</v>
      </c>
      <c r="I13" s="21">
        <f t="shared" si="6"/>
        <v>140.292</v>
      </c>
      <c r="J13" s="18">
        <v>190</v>
      </c>
      <c r="K13" s="14"/>
      <c r="L13" s="3">
        <v>600</v>
      </c>
      <c r="M13" s="4">
        <f>L13-(L13*0.134)</f>
        <v>519.6</v>
      </c>
      <c r="N13" s="21">
        <f t="shared" si="5"/>
        <v>140.292</v>
      </c>
      <c r="O13" s="18">
        <v>280</v>
      </c>
    </row>
    <row r="14" spans="2:15" ht="23">
      <c r="B14" s="3">
        <v>650</v>
      </c>
      <c r="C14" s="4">
        <f t="shared" ref="C14:C21" si="7">B14-(B14*0.134)</f>
        <v>562.9</v>
      </c>
      <c r="D14" s="4">
        <f t="shared" si="3"/>
        <v>151.983</v>
      </c>
      <c r="E14" s="22">
        <v>100</v>
      </c>
      <c r="F14" s="1"/>
      <c r="G14" s="3">
        <v>650</v>
      </c>
      <c r="H14" s="4">
        <f t="shared" ref="H14:H21" si="8">G14-(G14*0.134)</f>
        <v>562.9</v>
      </c>
      <c r="I14" s="21">
        <f t="shared" si="6"/>
        <v>151.983</v>
      </c>
      <c r="J14" s="18">
        <v>190</v>
      </c>
      <c r="K14" s="14"/>
      <c r="L14" s="3">
        <v>650</v>
      </c>
      <c r="M14" s="4">
        <f t="shared" ref="M14:M24" si="9">L14-(L14*0.134)</f>
        <v>562.9</v>
      </c>
      <c r="N14" s="21">
        <f t="shared" si="5"/>
        <v>151.983</v>
      </c>
      <c r="O14" s="18">
        <v>280</v>
      </c>
    </row>
    <row r="15" spans="2:15" ht="23">
      <c r="B15" s="3">
        <v>700</v>
      </c>
      <c r="C15" s="4">
        <f t="shared" si="7"/>
        <v>606.20000000000005</v>
      </c>
      <c r="D15" s="4">
        <f t="shared" si="3"/>
        <v>163.67400000000004</v>
      </c>
      <c r="E15" s="22">
        <v>100</v>
      </c>
      <c r="F15" s="1"/>
      <c r="G15" s="3">
        <v>700</v>
      </c>
      <c r="H15" s="4">
        <f t="shared" si="8"/>
        <v>606.20000000000005</v>
      </c>
      <c r="I15" s="21">
        <f t="shared" si="6"/>
        <v>163.67400000000004</v>
      </c>
      <c r="J15" s="18">
        <v>190</v>
      </c>
      <c r="K15" s="14"/>
      <c r="L15" s="3">
        <v>700</v>
      </c>
      <c r="M15" s="4">
        <f t="shared" si="9"/>
        <v>606.20000000000005</v>
      </c>
      <c r="N15" s="21">
        <f t="shared" si="5"/>
        <v>163.67400000000004</v>
      </c>
      <c r="O15" s="18">
        <v>280</v>
      </c>
    </row>
    <row r="16" spans="2:15" ht="23">
      <c r="B16" s="3">
        <v>750</v>
      </c>
      <c r="C16" s="4">
        <f t="shared" si="7"/>
        <v>649.5</v>
      </c>
      <c r="D16" s="4">
        <f t="shared" si="3"/>
        <v>175.36500000000001</v>
      </c>
      <c r="E16" s="22">
        <v>100</v>
      </c>
      <c r="F16" s="1"/>
      <c r="G16" s="3">
        <v>750</v>
      </c>
      <c r="H16" s="4">
        <f t="shared" si="8"/>
        <v>649.5</v>
      </c>
      <c r="I16" s="21">
        <f t="shared" si="6"/>
        <v>175.36500000000001</v>
      </c>
      <c r="J16" s="18">
        <v>190</v>
      </c>
      <c r="K16" s="14"/>
      <c r="L16" s="3">
        <v>750</v>
      </c>
      <c r="M16" s="4">
        <f t="shared" si="9"/>
        <v>649.5</v>
      </c>
      <c r="N16" s="21">
        <f t="shared" si="5"/>
        <v>175.36500000000001</v>
      </c>
      <c r="O16" s="18">
        <v>280</v>
      </c>
    </row>
    <row r="17" spans="2:15" ht="23">
      <c r="B17" s="3">
        <v>800</v>
      </c>
      <c r="C17" s="4">
        <f t="shared" si="7"/>
        <v>692.8</v>
      </c>
      <c r="D17" s="4">
        <f t="shared" si="3"/>
        <v>187.05600000000001</v>
      </c>
      <c r="E17" s="22">
        <v>100</v>
      </c>
      <c r="F17" s="1"/>
      <c r="G17" s="3">
        <v>800</v>
      </c>
      <c r="H17" s="4">
        <f t="shared" si="8"/>
        <v>692.8</v>
      </c>
      <c r="I17" s="21">
        <f t="shared" si="6"/>
        <v>187.05600000000001</v>
      </c>
      <c r="J17" s="18">
        <v>190</v>
      </c>
      <c r="K17" s="14"/>
      <c r="L17" s="3">
        <v>800</v>
      </c>
      <c r="M17" s="4">
        <f t="shared" si="9"/>
        <v>692.8</v>
      </c>
      <c r="N17" s="21">
        <f t="shared" si="5"/>
        <v>187.05600000000001</v>
      </c>
      <c r="O17" s="18">
        <v>280</v>
      </c>
    </row>
    <row r="18" spans="2:15" ht="23">
      <c r="B18" s="3">
        <v>850</v>
      </c>
      <c r="C18" s="4">
        <f t="shared" si="7"/>
        <v>736.1</v>
      </c>
      <c r="D18" s="4">
        <f t="shared" si="3"/>
        <v>198.74700000000001</v>
      </c>
      <c r="E18" s="22">
        <v>100</v>
      </c>
      <c r="F18" s="1"/>
      <c r="G18" s="3">
        <v>850</v>
      </c>
      <c r="H18" s="4">
        <f t="shared" si="8"/>
        <v>736.1</v>
      </c>
      <c r="I18" s="4">
        <f t="shared" si="6"/>
        <v>198.74700000000001</v>
      </c>
      <c r="J18" s="22">
        <v>190</v>
      </c>
      <c r="K18" s="14"/>
      <c r="L18" s="3">
        <v>850</v>
      </c>
      <c r="M18" s="4">
        <f t="shared" si="9"/>
        <v>736.1</v>
      </c>
      <c r="N18" s="21">
        <f t="shared" si="5"/>
        <v>198.74700000000001</v>
      </c>
      <c r="O18" s="18">
        <v>280</v>
      </c>
    </row>
    <row r="19" spans="2:15" ht="23">
      <c r="B19" s="3">
        <v>900</v>
      </c>
      <c r="C19" s="4">
        <f t="shared" si="7"/>
        <v>779.4</v>
      </c>
      <c r="D19" s="4">
        <f t="shared" si="3"/>
        <v>210.43800000000002</v>
      </c>
      <c r="E19" s="22">
        <v>100</v>
      </c>
      <c r="F19" s="1"/>
      <c r="G19" s="3">
        <v>900</v>
      </c>
      <c r="H19" s="4">
        <f t="shared" si="8"/>
        <v>779.4</v>
      </c>
      <c r="I19" s="4">
        <f t="shared" si="6"/>
        <v>210.43800000000002</v>
      </c>
      <c r="J19" s="22">
        <v>190</v>
      </c>
      <c r="K19" s="14"/>
      <c r="L19" s="3">
        <v>900</v>
      </c>
      <c r="M19" s="4">
        <f t="shared" si="9"/>
        <v>779.4</v>
      </c>
      <c r="N19" s="21">
        <f t="shared" si="5"/>
        <v>210.43800000000002</v>
      </c>
      <c r="O19" s="18">
        <v>280</v>
      </c>
    </row>
    <row r="20" spans="2:15" ht="23">
      <c r="B20" s="3">
        <v>950</v>
      </c>
      <c r="C20" s="4">
        <f t="shared" si="7"/>
        <v>822.7</v>
      </c>
      <c r="D20" s="4">
        <f t="shared" si="3"/>
        <v>222.12900000000002</v>
      </c>
      <c r="E20" s="22">
        <v>100</v>
      </c>
      <c r="F20" s="1"/>
      <c r="G20" s="3">
        <v>950</v>
      </c>
      <c r="H20" s="4">
        <f t="shared" si="8"/>
        <v>822.7</v>
      </c>
      <c r="I20" s="4">
        <f t="shared" si="6"/>
        <v>222.12900000000002</v>
      </c>
      <c r="J20" s="22">
        <v>190</v>
      </c>
      <c r="K20" s="14"/>
      <c r="L20" s="3">
        <v>950</v>
      </c>
      <c r="M20" s="4">
        <f t="shared" si="9"/>
        <v>822.7</v>
      </c>
      <c r="N20" s="21">
        <f t="shared" si="5"/>
        <v>222.12900000000002</v>
      </c>
      <c r="O20" s="18">
        <v>280</v>
      </c>
    </row>
    <row r="21" spans="2:15" ht="23">
      <c r="B21" s="3">
        <v>1000</v>
      </c>
      <c r="C21" s="4">
        <f t="shared" si="7"/>
        <v>866</v>
      </c>
      <c r="D21" s="4">
        <f t="shared" si="3"/>
        <v>233.82000000000002</v>
      </c>
      <c r="E21" s="22">
        <v>100</v>
      </c>
      <c r="F21" s="1"/>
      <c r="G21" s="3">
        <v>1000</v>
      </c>
      <c r="H21" s="4">
        <f t="shared" si="8"/>
        <v>866</v>
      </c>
      <c r="I21" s="4">
        <f t="shared" si="6"/>
        <v>233.82000000000002</v>
      </c>
      <c r="J21" s="22">
        <v>190</v>
      </c>
      <c r="K21" s="14"/>
      <c r="L21" s="3">
        <v>1000</v>
      </c>
      <c r="M21" s="4">
        <f t="shared" si="9"/>
        <v>866</v>
      </c>
      <c r="N21" s="21">
        <f t="shared" si="5"/>
        <v>233.82000000000002</v>
      </c>
      <c r="O21" s="18">
        <v>280</v>
      </c>
    </row>
    <row r="22" spans="2:15" ht="23">
      <c r="L22" s="3">
        <v>1050</v>
      </c>
      <c r="M22" s="4">
        <f t="shared" si="9"/>
        <v>909.3</v>
      </c>
      <c r="N22" s="21">
        <f t="shared" si="5"/>
        <v>245.511</v>
      </c>
      <c r="O22" s="18">
        <v>280</v>
      </c>
    </row>
    <row r="23" spans="2:15" ht="23">
      <c r="C23" s="1"/>
      <c r="D23" s="1"/>
      <c r="L23" s="3">
        <v>1100</v>
      </c>
      <c r="M23" s="4">
        <f t="shared" si="9"/>
        <v>952.6</v>
      </c>
      <c r="N23" s="21">
        <f t="shared" si="5"/>
        <v>257.202</v>
      </c>
      <c r="O23" s="18">
        <v>280</v>
      </c>
    </row>
    <row r="24" spans="2:15" ht="23">
      <c r="C24" s="1"/>
      <c r="D24" s="1"/>
      <c r="L24" s="3">
        <v>1150</v>
      </c>
      <c r="M24" s="4">
        <f t="shared" si="9"/>
        <v>995.9</v>
      </c>
      <c r="N24" s="21">
        <f t="shared" si="5"/>
        <v>268.89300000000003</v>
      </c>
      <c r="O24" s="18">
        <v>280</v>
      </c>
    </row>
    <row r="25" spans="2:15" ht="23">
      <c r="C25" s="1"/>
      <c r="D25" s="1"/>
      <c r="L25" s="3">
        <v>1200</v>
      </c>
      <c r="M25" s="4">
        <f t="shared" ref="M25:M28" si="10">L25-(L25*0.134)</f>
        <v>1039.2</v>
      </c>
      <c r="N25" s="4">
        <f t="shared" ref="N25:N28" si="11">0.27*M25</f>
        <v>280.584</v>
      </c>
      <c r="O25" s="22">
        <v>280</v>
      </c>
    </row>
    <row r="26" spans="2:15" ht="23">
      <c r="C26" s="1"/>
      <c r="D26" s="1"/>
      <c r="L26" s="3">
        <v>1250</v>
      </c>
      <c r="M26" s="4">
        <f t="shared" si="10"/>
        <v>1082.5</v>
      </c>
      <c r="N26" s="4">
        <f t="shared" si="11"/>
        <v>292.27500000000003</v>
      </c>
      <c r="O26" s="22">
        <v>280</v>
      </c>
    </row>
    <row r="27" spans="2:15" ht="23">
      <c r="C27" s="1"/>
      <c r="D27" s="1"/>
      <c r="L27" s="3">
        <v>1300</v>
      </c>
      <c r="M27" s="4">
        <f t="shared" si="10"/>
        <v>1125.8</v>
      </c>
      <c r="N27" s="4">
        <f t="shared" si="11"/>
        <v>303.96600000000001</v>
      </c>
      <c r="O27" s="22">
        <v>280</v>
      </c>
    </row>
    <row r="28" spans="2:15" ht="23">
      <c r="C28" s="1"/>
      <c r="D28" s="1"/>
      <c r="L28" s="3">
        <v>1350</v>
      </c>
      <c r="M28" s="4">
        <f t="shared" si="10"/>
        <v>1169.0999999999999</v>
      </c>
      <c r="N28" s="4">
        <f t="shared" si="11"/>
        <v>315.65699999999998</v>
      </c>
      <c r="O28" s="22">
        <v>280</v>
      </c>
    </row>
    <row r="29" spans="2:15" ht="17">
      <c r="C29" s="1"/>
      <c r="D29" s="1"/>
    </row>
    <row r="30" spans="2:15" ht="17">
      <c r="C30" s="1"/>
      <c r="D30" s="1"/>
    </row>
    <row r="31" spans="2:15" ht="17">
      <c r="C31" s="1"/>
      <c r="D31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Kukučka Pavol</dc:creator>
  <cp:lastModifiedBy>Kukučka Pavol</cp:lastModifiedBy>
  <dcterms:created xsi:type="dcterms:W3CDTF">2022-05-30T08:07:48Z</dcterms:created>
  <dcterms:modified xsi:type="dcterms:W3CDTF">2022-11-09T15:09:54Z</dcterms:modified>
</cp:coreProperties>
</file>